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7\PRESTAÇÃO DE CONTA\2017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DIÁRIAS!$F$1:$F$2271</definedName>
  </definedNames>
  <calcPr calcId="152511"/>
</workbook>
</file>

<file path=xl/calcChain.xml><?xml version="1.0" encoding="utf-8"?>
<calcChain xmlns="http://schemas.openxmlformats.org/spreadsheetml/2006/main">
  <c r="F30" i="7" l="1"/>
  <c r="H30" i="7"/>
  <c r="G30" i="7"/>
  <c r="E30" i="7"/>
  <c r="E28" i="7"/>
  <c r="F28" i="7"/>
  <c r="B24" i="7"/>
  <c r="C24" i="7"/>
  <c r="D24" i="7"/>
  <c r="K24" i="7"/>
  <c r="L24" i="7"/>
  <c r="H29" i="7" l="1"/>
  <c r="F29" i="7"/>
  <c r="E29" i="7"/>
  <c r="L8" i="7"/>
  <c r="L5" i="7" l="1"/>
</calcChain>
</file>

<file path=xl/sharedStrings.xml><?xml version="1.0" encoding="utf-8"?>
<sst xmlns="http://schemas.openxmlformats.org/spreadsheetml/2006/main" count="129" uniqueCount="70">
  <si>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</si>
  <si>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</si>
  <si>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</si>
  <si>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</si>
  <si>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</si>
  <si>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</si>
  <si>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</si>
  <si>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</si>
  <si>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</si>
  <si>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</si>
  <si>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J. Pessoa/PB</t>
  </si>
  <si>
    <t>Silton Henrique do Nascimento</t>
  </si>
  <si>
    <t xml:space="preserve">Primeira Plenária do CAU/PB </t>
  </si>
  <si>
    <t>Daniel Chrockatt de Sá Marques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</si>
  <si>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</si>
  <si>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</si>
  <si>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</si>
  <si>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</si>
  <si>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</si>
  <si>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</si>
  <si>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</si>
  <si>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</si>
  <si>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</si>
  <si>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</si>
  <si>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</si>
  <si>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</si>
  <si>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</si>
  <si>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</si>
  <si>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</si>
  <si>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</si>
  <si>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</si>
  <si>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Func.</t>
  </si>
  <si>
    <t>FISC.</t>
  </si>
  <si>
    <t>Itapororroca/PB</t>
  </si>
  <si>
    <t xml:space="preserve"> Investigação de denúncias e fiscalização no interior do estado da Paraíba </t>
  </si>
  <si>
    <t>Victor Hugo Pereira Ferreira</t>
  </si>
  <si>
    <t>nas cidades de Mamanguape, Rio Tinto e Itapororoca.</t>
  </si>
  <si>
    <t>PLÉNARIO</t>
  </si>
  <si>
    <t>FEVEREIRO</t>
  </si>
  <si>
    <t>CED</t>
  </si>
  <si>
    <t>Reunião de CED e CEPEF</t>
  </si>
  <si>
    <t>13 e 14/02/2017</t>
  </si>
  <si>
    <t>Capacitação</t>
  </si>
  <si>
    <t>Welison Araújo Silveira</t>
  </si>
  <si>
    <t>Campo Grande/MS</t>
  </si>
  <si>
    <t>Reunião de trabalho dos Assessores Jurídicos dos CAU/UF</t>
  </si>
  <si>
    <t>Ger. Adm.</t>
  </si>
  <si>
    <t>João Cristiano R. Rolim</t>
  </si>
  <si>
    <t>Brasília/DF</t>
  </si>
  <si>
    <t>24ª Reunião de Fórum de Presid. e 20ª Reunião Plenária Ampliada do CAUBR</t>
  </si>
  <si>
    <t>16 e 17/02/2017</t>
  </si>
  <si>
    <t>C. Grande/PB</t>
  </si>
  <si>
    <t>Fiscalização no interior do estado na Cidade de Campina Grande/PB</t>
  </si>
  <si>
    <t xml:space="preserve">Plenária do CAU/PB </t>
  </si>
  <si>
    <t>Ações planejadas da fiscalização no interior do estado nas cidades de Souza, Cajazeiras, São joão do Rio do Peixe e São José de Piranhas.</t>
  </si>
  <si>
    <t>São José de Piranhas/PB</t>
  </si>
  <si>
    <t>Período: Janeiro a Março de 2017</t>
  </si>
  <si>
    <t>MARÇO</t>
  </si>
  <si>
    <t>Reunião da CED e CEPEF</t>
  </si>
  <si>
    <t>Catolé do Rocha/PB</t>
  </si>
  <si>
    <t>Ações planejadas da fiscalização no interior do estado nas cidades de Patos,</t>
  </si>
  <si>
    <t>20 a 24/03/2017</t>
  </si>
  <si>
    <t>Pombal, Coremás, Piancó  e Catolé do Rocha/PB</t>
  </si>
  <si>
    <t>Cajazeiras/PB</t>
  </si>
  <si>
    <t>Participar da II Semana de Integração de Arq. e Urb. da Faculdade de Santa</t>
  </si>
  <si>
    <t>28 a 30/03/2017</t>
  </si>
  <si>
    <t>Maria - FSM e Fiscalização na cidade.</t>
  </si>
  <si>
    <t>Soledade/PB</t>
  </si>
  <si>
    <t>Ações planejadas da fiscalização no interior do estado nas cidades de</t>
  </si>
  <si>
    <t>Teixeira, Taperoá e Soledade/PB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</si>
</sst>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8" fontId="0" fillId="0" borderId="0" xfId="0" applyNumberFormat="1" applyBorder="1"/>
    <xf numFmtId="4" fontId="5" fillId="0" borderId="1" xfId="0" applyNumberFormat="1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left" vertical="center"/>
    </xf>
    <xf numFmtId="14" fontId="5" fillId="0" borderId="11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vertical="center"/>
    </xf>
    <xf numFmtId="4" fontId="5" fillId="6" borderId="11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left" vertical="center"/>
    </xf>
    <xf numFmtId="14" fontId="5" fillId="6" borderId="11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left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3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11" xfId="0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5" fillId="2" borderId="7" xfId="0" applyNumberFormat="1" applyFont="1" applyFill="1" applyBorder="1" applyAlignment="1">
      <alignment horizontal="center"/>
    </xf>
    <xf numFmtId="4" fontId="5" fillId="2" borderId="1" xfId="0" applyNumberFormat="1" applyFont="1" applyFill="1" applyBorder="1"/>
    <xf numFmtId="14" fontId="5" fillId="2" borderId="1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19" xfId="0" applyFont="1" applyFill="1" applyBorder="1" applyAlignment="1">
      <alignment horizontal="center"/>
    </xf>
    <xf numFmtId="2" fontId="5" fillId="2" borderId="4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4" fontId="5" fillId="2" borderId="4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/>
    <xf numFmtId="4" fontId="5" fillId="2" borderId="3" xfId="0" applyNumberFormat="1" applyFont="1" applyFill="1" applyBorder="1"/>
    <xf numFmtId="14" fontId="5" fillId="2" borderId="3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271"/>
  <sheetViews>
    <sheetView tabSelected="1" topLeftCell="A16" workbookViewId="0">
      <selection activeCell="G34" sqref="G34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66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72" t="s">
        <v>56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22</v>
      </c>
      <c r="B4" s="10" t="s">
        <v>3</v>
      </c>
      <c r="C4" s="10" t="s">
        <v>16</v>
      </c>
      <c r="D4" s="11" t="s">
        <v>14</v>
      </c>
      <c r="E4" s="12" t="s">
        <v>4</v>
      </c>
      <c r="F4" s="13" t="s">
        <v>15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21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75" t="s">
        <v>0</v>
      </c>
      <c r="B5" s="29">
        <v>0</v>
      </c>
      <c r="C5" s="29">
        <v>1</v>
      </c>
      <c r="D5" s="29">
        <v>0</v>
      </c>
      <c r="E5" s="28" t="s">
        <v>32</v>
      </c>
      <c r="F5" s="29" t="s">
        <v>31</v>
      </c>
      <c r="G5" s="30" t="s">
        <v>13</v>
      </c>
      <c r="H5" s="81" t="s">
        <v>33</v>
      </c>
      <c r="I5" s="34" t="s">
        <v>34</v>
      </c>
      <c r="J5" s="83">
        <v>42784</v>
      </c>
      <c r="K5" s="32">
        <v>180</v>
      </c>
      <c r="L5" s="78">
        <f>SUM(K5:K7)</f>
        <v>1260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76"/>
      <c r="B6" s="29">
        <v>0</v>
      </c>
      <c r="C6" s="29">
        <v>1</v>
      </c>
      <c r="D6" s="29">
        <v>0</v>
      </c>
      <c r="E6" s="28" t="s">
        <v>32</v>
      </c>
      <c r="F6" s="29" t="s">
        <v>31</v>
      </c>
      <c r="G6" s="30" t="s">
        <v>35</v>
      </c>
      <c r="H6" s="82"/>
      <c r="I6" s="35" t="s">
        <v>36</v>
      </c>
      <c r="J6" s="84"/>
      <c r="K6" s="32">
        <v>180</v>
      </c>
      <c r="L6" s="7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77"/>
      <c r="B7" s="29">
        <v>1</v>
      </c>
      <c r="C7" s="29">
        <v>0</v>
      </c>
      <c r="D7" s="29">
        <v>1</v>
      </c>
      <c r="E7" s="28" t="s">
        <v>37</v>
      </c>
      <c r="F7" s="29" t="s">
        <v>17</v>
      </c>
      <c r="G7" s="30" t="s">
        <v>11</v>
      </c>
      <c r="H7" s="31" t="s">
        <v>10</v>
      </c>
      <c r="I7" s="35" t="s">
        <v>12</v>
      </c>
      <c r="J7" s="36">
        <v>42758</v>
      </c>
      <c r="K7" s="32">
        <v>900</v>
      </c>
      <c r="L7" s="8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50" t="s">
        <v>38</v>
      </c>
      <c r="B8" s="37">
        <v>1</v>
      </c>
      <c r="C8" s="37">
        <v>0</v>
      </c>
      <c r="D8" s="37">
        <v>1</v>
      </c>
      <c r="E8" s="38" t="s">
        <v>39</v>
      </c>
      <c r="F8" s="37" t="s">
        <v>17</v>
      </c>
      <c r="G8" s="39" t="s">
        <v>11</v>
      </c>
      <c r="H8" s="40" t="s">
        <v>10</v>
      </c>
      <c r="I8" s="41" t="s">
        <v>40</v>
      </c>
      <c r="J8" s="42">
        <v>42775</v>
      </c>
      <c r="K8" s="43">
        <v>900</v>
      </c>
      <c r="L8" s="53">
        <f>SUM(K8:K14)</f>
        <v>8580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51"/>
      <c r="B9" s="37">
        <v>4</v>
      </c>
      <c r="C9" s="37">
        <v>0</v>
      </c>
      <c r="D9" s="37">
        <v>0</v>
      </c>
      <c r="E9" s="38" t="s">
        <v>32</v>
      </c>
      <c r="F9" s="37" t="s">
        <v>31</v>
      </c>
      <c r="G9" s="39" t="s">
        <v>13</v>
      </c>
      <c r="H9" s="60" t="s">
        <v>55</v>
      </c>
      <c r="I9" s="58" t="s">
        <v>54</v>
      </c>
      <c r="J9" s="56" t="s">
        <v>41</v>
      </c>
      <c r="K9" s="43">
        <v>1440</v>
      </c>
      <c r="L9" s="5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26.25" customHeight="1" thickBot="1" x14ac:dyDescent="0.3">
      <c r="A10" s="51"/>
      <c r="B10" s="37">
        <v>4</v>
      </c>
      <c r="C10" s="37">
        <v>0</v>
      </c>
      <c r="D10" s="37">
        <v>0</v>
      </c>
      <c r="E10" s="38" t="s">
        <v>32</v>
      </c>
      <c r="F10" s="37" t="s">
        <v>31</v>
      </c>
      <c r="G10" s="39" t="s">
        <v>35</v>
      </c>
      <c r="H10" s="61"/>
      <c r="I10" s="59"/>
      <c r="J10" s="57"/>
      <c r="K10" s="43">
        <v>1440</v>
      </c>
      <c r="L10" s="5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51"/>
      <c r="B11" s="37">
        <v>3</v>
      </c>
      <c r="C11" s="37">
        <v>0</v>
      </c>
      <c r="D11" s="37">
        <v>1</v>
      </c>
      <c r="E11" s="38" t="s">
        <v>42</v>
      </c>
      <c r="F11" s="37" t="s">
        <v>31</v>
      </c>
      <c r="G11" s="39" t="s">
        <v>43</v>
      </c>
      <c r="H11" s="40" t="s">
        <v>44</v>
      </c>
      <c r="I11" s="41" t="s">
        <v>45</v>
      </c>
      <c r="J11" s="42" t="s">
        <v>41</v>
      </c>
      <c r="K11" s="43">
        <v>1920</v>
      </c>
      <c r="L11" s="5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51"/>
      <c r="B12" s="37">
        <v>2</v>
      </c>
      <c r="C12" s="37">
        <v>0</v>
      </c>
      <c r="D12" s="37">
        <v>1</v>
      </c>
      <c r="E12" s="38" t="s">
        <v>46</v>
      </c>
      <c r="F12" s="37" t="s">
        <v>18</v>
      </c>
      <c r="G12" s="39" t="s">
        <v>47</v>
      </c>
      <c r="H12" s="40" t="s">
        <v>48</v>
      </c>
      <c r="I12" s="41" t="s">
        <v>49</v>
      </c>
      <c r="J12" s="42" t="s">
        <v>50</v>
      </c>
      <c r="K12" s="43">
        <v>1800</v>
      </c>
      <c r="L12" s="5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51"/>
      <c r="B13" s="37">
        <v>0</v>
      </c>
      <c r="C13" s="37">
        <v>1</v>
      </c>
      <c r="D13" s="37">
        <v>0</v>
      </c>
      <c r="E13" s="38" t="s">
        <v>32</v>
      </c>
      <c r="F13" s="37" t="s">
        <v>31</v>
      </c>
      <c r="G13" s="39" t="s">
        <v>35</v>
      </c>
      <c r="H13" s="40" t="s">
        <v>51</v>
      </c>
      <c r="I13" s="41" t="s">
        <v>52</v>
      </c>
      <c r="J13" s="42">
        <v>42788</v>
      </c>
      <c r="K13" s="43">
        <v>180</v>
      </c>
      <c r="L13" s="5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.75" thickBot="1" x14ac:dyDescent="0.3">
      <c r="A14" s="52"/>
      <c r="B14" s="37">
        <v>1</v>
      </c>
      <c r="C14" s="37">
        <v>0</v>
      </c>
      <c r="D14" s="37">
        <v>1</v>
      </c>
      <c r="E14" s="38" t="s">
        <v>37</v>
      </c>
      <c r="F14" s="37" t="s">
        <v>17</v>
      </c>
      <c r="G14" s="39" t="s">
        <v>11</v>
      </c>
      <c r="H14" s="40" t="s">
        <v>10</v>
      </c>
      <c r="I14" s="41" t="s">
        <v>53</v>
      </c>
      <c r="J14" s="42">
        <v>42789</v>
      </c>
      <c r="K14" s="43">
        <v>900</v>
      </c>
      <c r="L14" s="5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75" t="s">
        <v>57</v>
      </c>
      <c r="B15" s="91">
        <v>0</v>
      </c>
      <c r="C15" s="92">
        <v>1</v>
      </c>
      <c r="D15" s="91">
        <v>0</v>
      </c>
      <c r="E15" s="92" t="s">
        <v>32</v>
      </c>
      <c r="F15" s="91" t="s">
        <v>31</v>
      </c>
      <c r="G15" s="93" t="s">
        <v>35</v>
      </c>
      <c r="H15" s="94" t="s">
        <v>51</v>
      </c>
      <c r="I15" s="95" t="s">
        <v>52</v>
      </c>
      <c r="J15" s="96">
        <v>42802</v>
      </c>
      <c r="K15" s="95">
        <v>180</v>
      </c>
      <c r="L15" s="78">
        <v>9180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76"/>
      <c r="B16" s="97">
        <v>1</v>
      </c>
      <c r="C16" s="98">
        <v>0</v>
      </c>
      <c r="D16" s="99">
        <v>1</v>
      </c>
      <c r="E16" s="98" t="s">
        <v>39</v>
      </c>
      <c r="F16" s="100" t="s">
        <v>17</v>
      </c>
      <c r="G16" s="101" t="s">
        <v>11</v>
      </c>
      <c r="H16" s="102" t="s">
        <v>10</v>
      </c>
      <c r="I16" s="101" t="s">
        <v>58</v>
      </c>
      <c r="J16" s="96">
        <v>42807</v>
      </c>
      <c r="K16" s="103">
        <v>900</v>
      </c>
      <c r="L16" s="7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76"/>
      <c r="B17" s="104">
        <v>4</v>
      </c>
      <c r="C17" s="105">
        <v>0</v>
      </c>
      <c r="D17" s="104">
        <v>0</v>
      </c>
      <c r="E17" s="105" t="s">
        <v>32</v>
      </c>
      <c r="F17" s="104" t="s">
        <v>31</v>
      </c>
      <c r="G17" s="106" t="s">
        <v>13</v>
      </c>
      <c r="H17" s="107" t="s">
        <v>59</v>
      </c>
      <c r="I17" s="108" t="s">
        <v>60</v>
      </c>
      <c r="J17" s="109" t="s">
        <v>61</v>
      </c>
      <c r="K17" s="110">
        <v>1440</v>
      </c>
      <c r="L17" s="7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5.75" thickBot="1" x14ac:dyDescent="0.3">
      <c r="A18" s="76"/>
      <c r="B18" s="97">
        <v>4</v>
      </c>
      <c r="C18" s="98">
        <v>0</v>
      </c>
      <c r="D18" s="99">
        <v>0</v>
      </c>
      <c r="E18" s="98" t="s">
        <v>32</v>
      </c>
      <c r="F18" s="99" t="s">
        <v>31</v>
      </c>
      <c r="G18" s="101" t="s">
        <v>35</v>
      </c>
      <c r="H18" s="111"/>
      <c r="I18" s="112" t="s">
        <v>62</v>
      </c>
      <c r="J18" s="111"/>
      <c r="K18" s="113">
        <v>1440</v>
      </c>
      <c r="L18" s="7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5.75" thickBot="1" x14ac:dyDescent="0.3">
      <c r="A19" s="76"/>
      <c r="B19" s="114">
        <v>2</v>
      </c>
      <c r="C19" s="115">
        <v>0</v>
      </c>
      <c r="D19" s="114">
        <v>0</v>
      </c>
      <c r="E19" s="115" t="s">
        <v>32</v>
      </c>
      <c r="F19" s="114" t="s">
        <v>31</v>
      </c>
      <c r="G19" s="116" t="s">
        <v>35</v>
      </c>
      <c r="H19" s="107" t="s">
        <v>63</v>
      </c>
      <c r="I19" s="108" t="s">
        <v>64</v>
      </c>
      <c r="J19" s="109" t="s">
        <v>65</v>
      </c>
      <c r="K19" s="117">
        <v>720</v>
      </c>
      <c r="L19" s="7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5.75" thickBot="1" x14ac:dyDescent="0.3">
      <c r="A20" s="76"/>
      <c r="B20" s="114">
        <v>2</v>
      </c>
      <c r="C20" s="115">
        <v>0</v>
      </c>
      <c r="D20" s="114">
        <v>0</v>
      </c>
      <c r="E20" s="115" t="s">
        <v>32</v>
      </c>
      <c r="F20" s="114" t="s">
        <v>31</v>
      </c>
      <c r="G20" s="116" t="s">
        <v>43</v>
      </c>
      <c r="H20" s="111"/>
      <c r="I20" s="116" t="s">
        <v>66</v>
      </c>
      <c r="J20" s="118"/>
      <c r="K20" s="117">
        <v>720</v>
      </c>
      <c r="L20" s="7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5.75" thickBot="1" x14ac:dyDescent="0.3">
      <c r="A21" s="76"/>
      <c r="B21" s="85">
        <v>1</v>
      </c>
      <c r="C21" s="85">
        <v>0</v>
      </c>
      <c r="D21" s="85">
        <v>1</v>
      </c>
      <c r="E21" s="86" t="s">
        <v>37</v>
      </c>
      <c r="F21" s="85" t="s">
        <v>17</v>
      </c>
      <c r="G21" s="87" t="s">
        <v>11</v>
      </c>
      <c r="H21" s="88" t="s">
        <v>10</v>
      </c>
      <c r="I21" s="119" t="s">
        <v>53</v>
      </c>
      <c r="J21" s="89">
        <v>42823</v>
      </c>
      <c r="K21" s="90">
        <v>900</v>
      </c>
      <c r="L21" s="7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5.75" thickBot="1" x14ac:dyDescent="0.3">
      <c r="A22" s="76"/>
      <c r="B22" s="104">
        <v>4</v>
      </c>
      <c r="C22" s="105">
        <v>0</v>
      </c>
      <c r="D22" s="104">
        <v>0</v>
      </c>
      <c r="E22" s="105" t="s">
        <v>32</v>
      </c>
      <c r="F22" s="104" t="s">
        <v>31</v>
      </c>
      <c r="G22" s="106" t="s">
        <v>13</v>
      </c>
      <c r="H22" s="107" t="s">
        <v>67</v>
      </c>
      <c r="I22" s="108" t="s">
        <v>68</v>
      </c>
      <c r="J22" s="109">
        <v>42832.125</v>
      </c>
      <c r="K22" s="117">
        <v>1440</v>
      </c>
      <c r="L22" s="7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5.75" thickBot="1" x14ac:dyDescent="0.3">
      <c r="A23" s="77"/>
      <c r="B23" s="97">
        <v>4</v>
      </c>
      <c r="C23" s="98">
        <v>0</v>
      </c>
      <c r="D23" s="99">
        <v>0</v>
      </c>
      <c r="E23" s="98" t="s">
        <v>32</v>
      </c>
      <c r="F23" s="99" t="s">
        <v>31</v>
      </c>
      <c r="G23" s="101" t="s">
        <v>35</v>
      </c>
      <c r="H23" s="111"/>
      <c r="I23" s="120" t="s">
        <v>69</v>
      </c>
      <c r="J23" s="111"/>
      <c r="K23" s="90">
        <v>1440</v>
      </c>
      <c r="L23" s="8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5.75" thickBot="1" x14ac:dyDescent="0.3">
      <c r="A24" s="44" t="s">
        <v>1</v>
      </c>
      <c r="B24" s="45">
        <f>SUM(B5:B23)</f>
        <v>38</v>
      </c>
      <c r="C24" s="45">
        <f>SUM(C5:C23)</f>
        <v>4</v>
      </c>
      <c r="D24" s="45">
        <f>SUM(D5:D23)</f>
        <v>7</v>
      </c>
      <c r="E24" s="46" t="s">
        <v>2</v>
      </c>
      <c r="F24" s="47" t="s">
        <v>2</v>
      </c>
      <c r="G24" s="47" t="s">
        <v>2</v>
      </c>
      <c r="H24" s="47" t="s">
        <v>2</v>
      </c>
      <c r="I24" s="47" t="s">
        <v>2</v>
      </c>
      <c r="J24" s="48" t="s">
        <v>2</v>
      </c>
      <c r="K24" s="47">
        <f>SUM(K5:K23)</f>
        <v>19020</v>
      </c>
      <c r="L24" s="47">
        <f>SUM(L5:L23)</f>
        <v>19020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x14ac:dyDescent="0.25">
      <c r="A25" s="1"/>
      <c r="B25" s="1"/>
      <c r="C25" s="1"/>
      <c r="D25" s="1"/>
      <c r="E25" s="1"/>
      <c r="F25" s="1"/>
      <c r="G25" s="3"/>
      <c r="H25" s="3"/>
      <c r="I25" s="3"/>
      <c r="J25" s="3"/>
      <c r="K25" s="3"/>
      <c r="L25" s="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x14ac:dyDescent="0.25">
      <c r="A26" s="1"/>
      <c r="B26" s="1"/>
      <c r="C26" s="1"/>
      <c r="D26" s="1"/>
      <c r="E26" s="1"/>
      <c r="F26" s="1"/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38.25" x14ac:dyDescent="0.25">
      <c r="A27" s="64" t="s">
        <v>23</v>
      </c>
      <c r="B27" s="64"/>
      <c r="C27" s="27" t="s">
        <v>24</v>
      </c>
      <c r="D27" s="27" t="s">
        <v>25</v>
      </c>
      <c r="E27" s="25" t="s">
        <v>26</v>
      </c>
      <c r="F27" s="25" t="s">
        <v>27</v>
      </c>
      <c r="G27" s="25" t="s">
        <v>28</v>
      </c>
      <c r="H27" s="26" t="s">
        <v>29</v>
      </c>
      <c r="I27" s="23"/>
      <c r="J27" s="20"/>
      <c r="K27" s="65"/>
      <c r="L27" s="6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x14ac:dyDescent="0.25">
      <c r="A28" s="62" t="s">
        <v>17</v>
      </c>
      <c r="B28" s="62"/>
      <c r="C28" s="7">
        <v>5</v>
      </c>
      <c r="D28" s="7">
        <v>1</v>
      </c>
      <c r="E28" s="8">
        <f>SUM(K7,K8,K14,K16,K21)</f>
        <v>4500</v>
      </c>
      <c r="F28" s="7">
        <f>SUM(B7:B8,B14,B16,B21)</f>
        <v>5</v>
      </c>
      <c r="G28" s="7"/>
      <c r="H28" s="19">
        <v>5</v>
      </c>
      <c r="I28" s="24"/>
      <c r="J28" s="21"/>
      <c r="K28" s="65"/>
      <c r="L28" s="6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x14ac:dyDescent="0.25">
      <c r="A29" s="62" t="s">
        <v>18</v>
      </c>
      <c r="B29" s="62"/>
      <c r="C29" s="7">
        <v>1</v>
      </c>
      <c r="D29" s="7">
        <v>1</v>
      </c>
      <c r="E29" s="8">
        <f>SUM(K12)</f>
        <v>1800</v>
      </c>
      <c r="F29" s="7">
        <f>SUM(B12)</f>
        <v>2</v>
      </c>
      <c r="G29" s="7"/>
      <c r="H29" s="19">
        <f>SUM(D12)</f>
        <v>1</v>
      </c>
      <c r="I29" s="24"/>
      <c r="J29" s="21"/>
      <c r="K29" s="22"/>
      <c r="L29" s="2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x14ac:dyDescent="0.25">
      <c r="A30" s="62" t="s">
        <v>19</v>
      </c>
      <c r="B30" s="62"/>
      <c r="C30" s="7">
        <v>13</v>
      </c>
      <c r="D30" s="7">
        <v>3</v>
      </c>
      <c r="E30" s="8">
        <f>SUM(K5:K6,K9:K11,K13,K15,K17:K18,K19:K20,K22:K23)</f>
        <v>12720</v>
      </c>
      <c r="F30" s="7">
        <f>SUM(B5:B6,B9:B11,B13,B15,B17:B20,B22:B23)</f>
        <v>31</v>
      </c>
      <c r="G30" s="7">
        <f>SUM(C5:C6,C9:C11,C13,C15)</f>
        <v>4</v>
      </c>
      <c r="H30" s="19">
        <f>SUM(D5:D6,D9:D11,D13)</f>
        <v>1</v>
      </c>
      <c r="I30" s="24"/>
      <c r="J30" s="21"/>
      <c r="K30" s="63"/>
      <c r="L30" s="6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x14ac:dyDescent="0.25">
      <c r="A31" s="62" t="s">
        <v>20</v>
      </c>
      <c r="B31" s="62"/>
      <c r="C31" s="7"/>
      <c r="D31" s="7"/>
      <c r="E31" s="8"/>
      <c r="F31" s="7"/>
      <c r="G31" s="7"/>
      <c r="H31" s="7"/>
      <c r="I31" s="24"/>
      <c r="J31" s="21"/>
      <c r="K31" s="63"/>
      <c r="L31" s="6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x14ac:dyDescent="0.25">
      <c r="A32" s="1"/>
      <c r="B32" s="1"/>
      <c r="C32" s="17"/>
      <c r="D32" s="1"/>
      <c r="E32" s="1"/>
      <c r="F32" s="1"/>
      <c r="G32" s="3"/>
      <c r="H32" s="3"/>
      <c r="I32" s="18"/>
      <c r="J32" s="18"/>
      <c r="K32" s="18"/>
      <c r="L32" s="18"/>
      <c r="M32" s="1"/>
    </row>
    <row r="33" spans="1:13" x14ac:dyDescent="0.25">
      <c r="A33" s="1"/>
      <c r="B33" s="1"/>
      <c r="C33" s="1"/>
      <c r="D33" s="1"/>
      <c r="E33" s="1"/>
      <c r="F33" s="1"/>
      <c r="G33" s="3"/>
      <c r="H33" s="3"/>
      <c r="I33" s="3"/>
      <c r="J33" s="3"/>
      <c r="K33" s="3"/>
      <c r="L33" s="3"/>
      <c r="M33" s="1"/>
    </row>
    <row r="34" spans="1:13" x14ac:dyDescent="0.25">
      <c r="A34" s="1"/>
      <c r="B34" s="1"/>
      <c r="C34" s="1"/>
      <c r="D34" s="1"/>
      <c r="E34" s="49"/>
      <c r="F34" s="1"/>
      <c r="G34" s="1"/>
      <c r="H34" s="1"/>
      <c r="I34" s="3"/>
      <c r="J34" s="3"/>
      <c r="K34" s="3"/>
      <c r="L34" s="3"/>
      <c r="M34" s="1"/>
    </row>
    <row r="35" spans="1:13" x14ac:dyDescent="0.25">
      <c r="A35" s="1"/>
      <c r="B35" s="1"/>
      <c r="C35" s="1"/>
      <c r="D35" s="1"/>
      <c r="E35" s="33"/>
      <c r="F35" s="1"/>
      <c r="G35" s="3"/>
      <c r="H35" s="3"/>
      <c r="I35" s="3"/>
      <c r="J35" s="3"/>
      <c r="K35" s="3"/>
      <c r="L35" s="3"/>
      <c r="M35" s="1"/>
    </row>
    <row r="36" spans="1:13" x14ac:dyDescent="0.25">
      <c r="A36" s="1"/>
      <c r="B36" s="1"/>
      <c r="C36" s="1"/>
      <c r="D36" s="1"/>
      <c r="E36" s="1"/>
      <c r="F36" s="1"/>
      <c r="G36" s="3"/>
      <c r="H36" s="3"/>
      <c r="I36" s="3"/>
      <c r="J36" s="3"/>
      <c r="K36" s="3"/>
      <c r="L36" s="3"/>
      <c r="M36" s="1"/>
    </row>
    <row r="37" spans="1:13" x14ac:dyDescent="0.25">
      <c r="A37" s="1"/>
      <c r="B37" s="1"/>
      <c r="C37" s="1"/>
      <c r="D37" s="1"/>
      <c r="E37" s="1"/>
      <c r="F37" s="1"/>
      <c r="G37" s="3"/>
      <c r="H37" s="3"/>
      <c r="I37" s="3"/>
      <c r="J37" s="3"/>
      <c r="K37" s="3"/>
      <c r="L37" s="3"/>
      <c r="M37" s="1"/>
    </row>
    <row r="38" spans="1:13" x14ac:dyDescent="0.25">
      <c r="A38" s="1"/>
      <c r="B38" s="1"/>
      <c r="C38" s="1"/>
      <c r="D38" s="1"/>
      <c r="E38" s="1"/>
      <c r="F38" s="1"/>
      <c r="G38" s="3"/>
      <c r="H38" s="3"/>
      <c r="I38" s="3"/>
      <c r="J38" s="3"/>
      <c r="K38" s="3"/>
      <c r="L38" s="3"/>
      <c r="M38" s="1"/>
    </row>
    <row r="39" spans="1:13" x14ac:dyDescent="0.25">
      <c r="A39" s="1"/>
      <c r="B39" s="1"/>
      <c r="C39" s="1"/>
      <c r="D39" s="1"/>
      <c r="E39" s="1"/>
      <c r="F39" s="1"/>
      <c r="G39" s="3"/>
      <c r="H39" s="3"/>
      <c r="I39" s="3"/>
      <c r="J39" s="3"/>
      <c r="K39" s="3"/>
      <c r="L39" s="3"/>
      <c r="M39" s="1"/>
    </row>
    <row r="40" spans="1:13" x14ac:dyDescent="0.25">
      <c r="A40" s="1"/>
      <c r="B40" s="1"/>
      <c r="C40" s="1"/>
      <c r="D40" s="1"/>
      <c r="E40" s="1"/>
      <c r="F40" s="1"/>
      <c r="G40" s="3"/>
      <c r="H40" s="3"/>
      <c r="I40" s="3"/>
      <c r="J40" s="3"/>
      <c r="K40" s="3"/>
      <c r="L40" s="3"/>
      <c r="M40" s="1"/>
    </row>
    <row r="41" spans="1:13" x14ac:dyDescent="0.25">
      <c r="A41" s="1"/>
      <c r="B41" s="1"/>
      <c r="C41" s="1"/>
      <c r="D41" s="1"/>
      <c r="E41" s="1"/>
      <c r="F41" s="1"/>
      <c r="G41" s="3"/>
      <c r="H41" s="3"/>
      <c r="I41" s="3"/>
      <c r="J41" s="3"/>
      <c r="K41" s="3"/>
      <c r="L41" s="3"/>
      <c r="M41" s="1"/>
    </row>
    <row r="42" spans="1:13" x14ac:dyDescent="0.25">
      <c r="A42" s="1"/>
      <c r="B42" s="1"/>
      <c r="C42" s="1"/>
      <c r="D42" s="1"/>
      <c r="E42" s="1"/>
      <c r="F42" s="1"/>
      <c r="G42" s="3"/>
      <c r="H42" s="3"/>
      <c r="I42" s="3"/>
      <c r="J42" s="3"/>
      <c r="K42" s="3"/>
      <c r="L42" s="3"/>
      <c r="M42" s="1"/>
    </row>
    <row r="43" spans="1:13" x14ac:dyDescent="0.25">
      <c r="A43" s="1"/>
      <c r="B43" s="1"/>
      <c r="C43" s="1"/>
      <c r="D43" s="1"/>
      <c r="E43" s="1"/>
      <c r="F43" s="1"/>
      <c r="G43" s="3"/>
      <c r="H43" s="3"/>
      <c r="I43" s="3"/>
      <c r="J43" s="3"/>
      <c r="K43" s="3"/>
      <c r="L43" s="3"/>
      <c r="M43" s="1"/>
    </row>
    <row r="44" spans="1:13" x14ac:dyDescent="0.25">
      <c r="A44" s="1"/>
      <c r="B44" s="1"/>
      <c r="C44" s="1"/>
      <c r="D44" s="1"/>
      <c r="E44" s="1"/>
      <c r="F44" s="1"/>
      <c r="G44" s="3"/>
      <c r="H44" s="3"/>
      <c r="I44" s="3"/>
      <c r="J44" s="3"/>
      <c r="K44" s="3"/>
      <c r="L44" s="3"/>
      <c r="M44" s="1"/>
    </row>
    <row r="45" spans="1:13" x14ac:dyDescent="0.25">
      <c r="A45" s="1"/>
      <c r="B45" s="1"/>
      <c r="C45" s="1"/>
      <c r="D45" s="1"/>
      <c r="E45" s="1"/>
      <c r="F45" s="1"/>
      <c r="G45" s="3"/>
      <c r="H45" s="3"/>
      <c r="I45" s="3"/>
      <c r="J45" s="3"/>
      <c r="K45" s="3"/>
      <c r="L45" s="3"/>
      <c r="M45" s="1"/>
    </row>
    <row r="46" spans="1:13" x14ac:dyDescent="0.25">
      <c r="A46" s="1"/>
      <c r="B46" s="1"/>
      <c r="C46" s="1"/>
      <c r="D46" s="1"/>
      <c r="E46" s="1"/>
      <c r="F46" s="1"/>
      <c r="G46" s="3"/>
      <c r="H46" s="3"/>
      <c r="I46" s="3"/>
      <c r="J46" s="3"/>
      <c r="K46" s="3"/>
      <c r="L46" s="3"/>
      <c r="M46" s="1"/>
    </row>
    <row r="47" spans="1:13" x14ac:dyDescent="0.25">
      <c r="A47" s="1"/>
      <c r="B47" s="1"/>
      <c r="C47" s="1"/>
      <c r="D47" s="1"/>
      <c r="E47" s="1"/>
      <c r="F47" s="1"/>
      <c r="G47" s="3"/>
      <c r="H47" s="3"/>
      <c r="I47" s="3"/>
      <c r="J47" s="3"/>
      <c r="K47" s="3"/>
      <c r="L47" s="3"/>
      <c r="M47" s="1"/>
    </row>
    <row r="48" spans="1:13" x14ac:dyDescent="0.25">
      <c r="A48" s="1"/>
      <c r="B48" s="1"/>
      <c r="C48" s="1"/>
      <c r="D48" s="1"/>
      <c r="E48" s="1"/>
      <c r="F48" s="1"/>
      <c r="G48" s="3"/>
      <c r="H48" s="3"/>
      <c r="I48" s="3"/>
      <c r="J48" s="3"/>
      <c r="K48" s="3"/>
      <c r="L48" s="3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3"/>
      <c r="I49" s="3"/>
      <c r="J49" s="3"/>
      <c r="K49" s="3"/>
      <c r="L49" s="3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3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3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3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3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3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3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M1190" s="1"/>
    </row>
    <row r="1191" spans="1:13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M1191" s="1"/>
    </row>
    <row r="1192" spans="1:13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M1192" s="1"/>
    </row>
    <row r="1193" spans="1:13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M1193" s="1"/>
    </row>
    <row r="1194" spans="1:13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M1194" s="1"/>
    </row>
    <row r="1195" spans="1:13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M1195" s="1"/>
    </row>
    <row r="1196" spans="1:13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M1196" s="1"/>
    </row>
    <row r="1197" spans="1:13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M1197" s="1"/>
    </row>
    <row r="1198" spans="1:13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M1198" s="1"/>
    </row>
    <row r="1199" spans="1:13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M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M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M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M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M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M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M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</row>
    <row r="2257" spans="1:11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</row>
    <row r="2258" spans="1:11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</row>
    <row r="2259" spans="1:11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</row>
    <row r="2260" spans="1:11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</row>
    <row r="2261" spans="1:11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</row>
    <row r="2262" spans="1:11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</row>
    <row r="2263" spans="1:11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</row>
    <row r="2264" spans="1:11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</row>
    <row r="2265" spans="1:11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</row>
    <row r="2266" spans="1:11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</row>
    <row r="2267" spans="1:11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</row>
    <row r="2268" spans="1:11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</row>
    <row r="2269" spans="1:11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</row>
    <row r="2270" spans="1:11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</row>
    <row r="2271" spans="1:11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</row>
  </sheetData>
  <mergeCells count="28">
    <mergeCell ref="A15:A23"/>
    <mergeCell ref="L15:L23"/>
    <mergeCell ref="H17:H18"/>
    <mergeCell ref="J17:J18"/>
    <mergeCell ref="H19:H20"/>
    <mergeCell ref="J19:J20"/>
    <mergeCell ref="H22:H23"/>
    <mergeCell ref="J22:J23"/>
    <mergeCell ref="A1:L2"/>
    <mergeCell ref="A3:L3"/>
    <mergeCell ref="A5:A7"/>
    <mergeCell ref="L5:L7"/>
    <mergeCell ref="H5:H6"/>
    <mergeCell ref="J5:J6"/>
    <mergeCell ref="A31:B31"/>
    <mergeCell ref="K31:L31"/>
    <mergeCell ref="A30:B30"/>
    <mergeCell ref="K30:L30"/>
    <mergeCell ref="A27:B27"/>
    <mergeCell ref="K27:L27"/>
    <mergeCell ref="A28:B28"/>
    <mergeCell ref="K28:L28"/>
    <mergeCell ref="A29:B29"/>
    <mergeCell ref="A8:A14"/>
    <mergeCell ref="L8:L14"/>
    <mergeCell ref="J9:J10"/>
    <mergeCell ref="I9:I10"/>
    <mergeCell ref="H9:H10"/>
  </mergeCells>
  <printOptions horizontalCentered="1"/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2017-03-20T13:50:31Z</cp:lastPrinted>
  <dcterms:created xsi:type="dcterms:W3CDTF">2014-06-16T13:21:53Z</dcterms:created>
  <dcterms:modified xsi:type="dcterms:W3CDTF">2017-04-10T15:31:13Z</dcterms:modified>
</cp:coreProperties>
</file>