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7" l="1"/>
  <c r="D32" i="7"/>
  <c r="E31" i="7"/>
  <c r="D31" i="7"/>
  <c r="E30" i="7"/>
  <c r="D30" i="7"/>
  <c r="M26" i="7"/>
  <c r="L26" i="7"/>
  <c r="C26" i="7"/>
  <c r="B26" i="7"/>
  <c r="C19" i="7" l="1"/>
  <c r="C18" i="7"/>
  <c r="M17" i="7"/>
  <c r="C17" i="7"/>
  <c r="C10" i="7" l="1"/>
  <c r="C9" i="7"/>
  <c r="B8" i="7"/>
  <c r="D34" i="7" l="1"/>
</calcChain>
</file>

<file path=xl/sharedStrings.xml><?xml version="1.0" encoding="utf-8"?>
<sst xmlns="http://schemas.openxmlformats.org/spreadsheetml/2006/main" count="128" uniqueCount="85">
  <si>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</si>
  <si>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</si>
  <si>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</si>
  <si>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</si>
  <si>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</si>
  <si>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</si>
  <si>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</si>
  <si>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</si>
  <si>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</si>
  <si>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</si>
  <si>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</si>
  <si>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</si>
  <si>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</si>
  <si>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</si>
  <si>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</si>
  <si>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</si>
  <si>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</si>
  <si>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</si>
  <si>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</si>
  <si>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</si>
  <si>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</si>
  <si>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</si>
  <si>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</si>
  <si>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</si>
  <si>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</si>
  <si>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</si>
  <si>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</si>
  <si>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</si>
  <si>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</si>
  <si>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</si>
  <si>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</si>
  <si>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</si>
  <si>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</si>
  <si>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</si>
  <si>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</si>
  <si>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</si>
  <si>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</si>
  <si>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</si>
  <si>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</si>
  <si>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</si>
  <si>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</si>
  <si>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</si>
  <si>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</si>
  <si>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</si>
  <si>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</si>
  <si>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</si>
  <si>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</si>
  <si>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</si>
  <si>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</si>
  <si>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</si>
  <si>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</si>
  <si>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</si>
  <si>
    <t>ABRIL</t>
  </si>
  <si>
    <t xml:space="preserve">Fortaleza/CE </t>
  </si>
  <si>
    <t>15ª Reunião de Fórum de Presidentes do CAU  e Oficina de ATHIS.</t>
  </si>
  <si>
    <t>07, 08 e 09/04/2022</t>
  </si>
  <si>
    <t>MAIO</t>
  </si>
  <si>
    <t>São Paulo/SP</t>
  </si>
  <si>
    <t>Seminário Carta aos Candidatos, da reunião do Fórum dos Presidentes e da 40ª Plenária Ampliada do CAU/BR</t>
  </si>
  <si>
    <t>25, 26 e  27/05/2022</t>
  </si>
  <si>
    <t>DATA DO DESLOCAMENTO:</t>
  </si>
  <si>
    <t>IDA</t>
  </si>
  <si>
    <t>VOLTA</t>
  </si>
  <si>
    <t>JUNHO</t>
  </si>
  <si>
    <t>RENATA DE SOUSA E NOBREGA</t>
  </si>
  <si>
    <t>Brasília/DF</t>
  </si>
  <si>
    <t>2º Fórum de Coordenadores das CEP’s CAU/UF</t>
  </si>
  <si>
    <t>22, 23 e 24/06/2022</t>
  </si>
  <si>
    <t xml:space="preserve"> Bananeiras, Pilões e Solânea/PB</t>
  </si>
  <si>
    <t>Continuidade das ações planejadas da fiscalização pelo interior do estado nas cidades de Bananeiras, Pilões e Solânea/PB</t>
  </si>
  <si>
    <t>27 a 30/06 e 01/08/2022</t>
  </si>
  <si>
    <t>JULHO</t>
  </si>
  <si>
    <t>Rio Tinto/PB</t>
  </si>
  <si>
    <t>Reunião na Prefeitura de Rio Tinto/PB</t>
  </si>
  <si>
    <t>IGOR ACCIOLY PIMENTEL</t>
  </si>
  <si>
    <t>Ouro Preto/MG</t>
  </si>
  <si>
    <t>1º Encontro Nacional de Patrimônio dos CAU/UF e entidades</t>
  </si>
  <si>
    <t>13 a 16/07/2022</t>
  </si>
  <si>
    <t>1º Encontro das(os) Gerentes Gerais dos CAU/UFs e 18º Fórum de presidentes</t>
  </si>
  <si>
    <t>14 e 15/07/2022</t>
  </si>
  <si>
    <t>ANDRÉIA CARVALHO SOLHA</t>
  </si>
  <si>
    <t>PLENARIO</t>
  </si>
  <si>
    <t>João Pessoa/PB</t>
  </si>
  <si>
    <t>Encontro dos Conselheiros do CAU/PB</t>
  </si>
  <si>
    <t>Período: Janeiro a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</si>
</sst>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5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8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4" fontId="8" fillId="5" borderId="9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" fontId="8" fillId="5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center" vertical="center" shrinkToFit="1"/>
    </xf>
    <xf numFmtId="4" fontId="9" fillId="2" borderId="3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wrapText="1" shrinkToFi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wrapText="1"/>
    </xf>
    <xf numFmtId="14" fontId="8" fillId="0" borderId="8" xfId="0" applyNumberFormat="1" applyFont="1" applyFill="1" applyBorder="1" applyAlignment="1">
      <alignment horizontal="center" wrapText="1" shrinkToFi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left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left" vertical="center" wrapText="1"/>
    </xf>
    <xf numFmtId="14" fontId="9" fillId="8" borderId="1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4" fontId="8" fillId="9" borderId="3" xfId="0" applyNumberFormat="1" applyFont="1" applyFill="1" applyBorder="1" applyAlignment="1">
      <alignment horizontal="left" vertical="center"/>
    </xf>
    <xf numFmtId="4" fontId="9" fillId="9" borderId="1" xfId="0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left" vertical="center" wrapText="1"/>
    </xf>
    <xf numFmtId="14" fontId="9" fillId="9" borderId="1" xfId="0" applyNumberFormat="1" applyFont="1" applyFill="1" applyBorder="1" applyAlignment="1">
      <alignment horizontal="center" vertical="center"/>
    </xf>
    <xf numFmtId="4" fontId="9" fillId="9" borderId="3" xfId="0" applyNumberFormat="1" applyFont="1" applyFill="1" applyBorder="1" applyAlignment="1">
      <alignment horizontal="center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4" fontId="9" fillId="9" borderId="3" xfId="0" applyNumberFormat="1" applyFont="1" applyFill="1" applyBorder="1" applyAlignment="1">
      <alignment horizontal="center" vertical="center"/>
    </xf>
    <xf numFmtId="4" fontId="9" fillId="9" borderId="3" xfId="0" applyNumberFormat="1" applyFont="1" applyFill="1" applyBorder="1" applyAlignment="1">
      <alignment horizontal="left" vertical="center" wrapText="1"/>
    </xf>
    <xf numFmtId="14" fontId="9" fillId="9" borderId="3" xfId="0" applyNumberFormat="1" applyFont="1" applyFill="1" applyBorder="1" applyAlignment="1">
      <alignment horizontal="center" vertical="center"/>
    </xf>
    <xf numFmtId="4" fontId="11" fillId="9" borderId="2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4" fontId="9" fillId="9" borderId="3" xfId="0" applyNumberFormat="1" applyFont="1" applyFill="1" applyBorder="1" applyAlignment="1">
      <alignment horizontal="left" vertical="center" wrapText="1"/>
    </xf>
    <xf numFmtId="14" fontId="9" fillId="9" borderId="3" xfId="0" applyNumberFormat="1" applyFont="1" applyFill="1" applyBorder="1" applyAlignment="1">
      <alignment horizontal="center" vertical="center"/>
    </xf>
    <xf numFmtId="14" fontId="12" fillId="9" borderId="3" xfId="0" applyNumberFormat="1" applyFont="1" applyFill="1" applyBorder="1" applyAlignment="1">
      <alignment horizontal="center" vertical="center"/>
    </xf>
    <xf numFmtId="4" fontId="9" fillId="9" borderId="2" xfId="0" applyNumberFormat="1" applyFont="1" applyFill="1" applyBorder="1" applyAlignment="1">
      <alignment horizontal="center" vertical="center"/>
    </xf>
    <xf numFmtId="4" fontId="11" fillId="9" borderId="3" xfId="0" applyNumberFormat="1" applyFont="1" applyFill="1" applyBorder="1" applyAlignment="1">
      <alignment horizontal="center" vertical="center"/>
    </xf>
    <xf numFmtId="165" fontId="0" fillId="0" borderId="0" xfId="0" applyNumberFormat="1" applyBorder="1"/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S2273"/>
  <sheetViews>
    <sheetView tabSelected="1" topLeftCell="A21" workbookViewId="0">
      <selection activeCell="E40" sqref="E40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6.5703125" style="5" bestFit="1" customWidth="1"/>
    <col min="7" max="7" width="15.42578125" style="5" customWidth="1"/>
    <col min="8" max="8" width="45.7109375" style="5" customWidth="1"/>
    <col min="9" max="11" width="14.42578125" style="5" customWidth="1"/>
    <col min="12" max="12" width="12.7109375" style="5" customWidth="1"/>
    <col min="13" max="13" width="12.7109375" style="1" customWidth="1"/>
  </cols>
  <sheetData>
    <row r="1" spans="1:97" x14ac:dyDescent="0.25">
      <c r="A1" s="95" t="s">
        <v>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thickBot="1" x14ac:dyDescent="0.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ht="27" thickBot="1" x14ac:dyDescent="0.3">
      <c r="A3" s="101" t="s">
        <v>84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x14ac:dyDescent="0.25">
      <c r="A4" s="75" t="s">
        <v>17</v>
      </c>
      <c r="B4" s="73" t="s">
        <v>3</v>
      </c>
      <c r="C4" s="73" t="s">
        <v>11</v>
      </c>
      <c r="D4" s="72" t="s">
        <v>4</v>
      </c>
      <c r="E4" s="70" t="s">
        <v>10</v>
      </c>
      <c r="F4" s="72" t="s">
        <v>5</v>
      </c>
      <c r="G4" s="72" t="s">
        <v>6</v>
      </c>
      <c r="H4" s="72" t="s">
        <v>7</v>
      </c>
      <c r="I4" s="72" t="s">
        <v>8</v>
      </c>
      <c r="J4" s="115" t="s">
        <v>60</v>
      </c>
      <c r="K4" s="116"/>
      <c r="L4" s="72" t="s">
        <v>9</v>
      </c>
      <c r="M4" s="77" t="s">
        <v>16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15.75" thickBot="1" x14ac:dyDescent="0.3">
      <c r="A5" s="76"/>
      <c r="B5" s="74"/>
      <c r="C5" s="74"/>
      <c r="D5" s="71"/>
      <c r="E5" s="71"/>
      <c r="F5" s="71"/>
      <c r="G5" s="71"/>
      <c r="H5" s="71"/>
      <c r="I5" s="71"/>
      <c r="J5" s="68" t="s">
        <v>61</v>
      </c>
      <c r="K5" s="69" t="s">
        <v>62</v>
      </c>
      <c r="L5" s="71"/>
      <c r="M5" s="7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15.75" thickBot="1" x14ac:dyDescent="0.3">
      <c r="A6" s="17" t="s">
        <v>0</v>
      </c>
      <c r="B6" s="104" t="s">
        <v>23</v>
      </c>
      <c r="C6" s="105"/>
      <c r="D6" s="105"/>
      <c r="E6" s="105"/>
      <c r="F6" s="105"/>
      <c r="G6" s="105"/>
      <c r="H6" s="105"/>
      <c r="I6" s="105"/>
      <c r="J6" s="106"/>
      <c r="K6" s="106"/>
      <c r="L6" s="107"/>
      <c r="M6" s="2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15.75" thickBot="1" x14ac:dyDescent="0.3">
      <c r="A7" s="108" t="s">
        <v>24</v>
      </c>
      <c r="B7" s="30">
        <v>0</v>
      </c>
      <c r="C7" s="30">
        <v>1</v>
      </c>
      <c r="D7" s="31" t="s">
        <v>25</v>
      </c>
      <c r="E7" s="30" t="s">
        <v>26</v>
      </c>
      <c r="F7" s="32" t="s">
        <v>27</v>
      </c>
      <c r="G7" s="91" t="s">
        <v>28</v>
      </c>
      <c r="H7" s="111" t="s">
        <v>29</v>
      </c>
      <c r="I7" s="113">
        <v>44602</v>
      </c>
      <c r="J7" s="63">
        <v>44602</v>
      </c>
      <c r="K7" s="63">
        <v>44602</v>
      </c>
      <c r="L7" s="33">
        <v>225</v>
      </c>
      <c r="M7" s="91">
        <v>450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15.75" thickBot="1" x14ac:dyDescent="0.3">
      <c r="A8" s="109"/>
      <c r="B8" s="30">
        <f t="shared" ref="B8" si="0">SUM(B2:B2)</f>
        <v>0</v>
      </c>
      <c r="C8" s="30">
        <v>1</v>
      </c>
      <c r="D8" s="31" t="s">
        <v>25</v>
      </c>
      <c r="E8" s="30" t="s">
        <v>30</v>
      </c>
      <c r="F8" s="32" t="s">
        <v>31</v>
      </c>
      <c r="G8" s="92"/>
      <c r="H8" s="112"/>
      <c r="I8" s="114"/>
      <c r="J8" s="64"/>
      <c r="K8" s="64"/>
      <c r="L8" s="33">
        <v>225</v>
      </c>
      <c r="M8" s="9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15.75" thickBot="1" x14ac:dyDescent="0.3">
      <c r="A9" s="109"/>
      <c r="B9" s="30">
        <v>4</v>
      </c>
      <c r="C9" s="30">
        <f>SUM(C3:C3)</f>
        <v>0</v>
      </c>
      <c r="D9" s="31" t="s">
        <v>32</v>
      </c>
      <c r="E9" s="30" t="s">
        <v>33</v>
      </c>
      <c r="F9" s="32" t="s">
        <v>34</v>
      </c>
      <c r="G9" s="34" t="s">
        <v>35</v>
      </c>
      <c r="H9" s="35" t="s">
        <v>36</v>
      </c>
      <c r="I9" s="93" t="s">
        <v>37</v>
      </c>
      <c r="J9" s="63">
        <v>44613</v>
      </c>
      <c r="K9" s="63">
        <v>44617</v>
      </c>
      <c r="L9" s="33">
        <v>1440</v>
      </c>
      <c r="M9" s="91">
        <v>2880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ht="15.75" thickBot="1" x14ac:dyDescent="0.3">
      <c r="A10" s="110"/>
      <c r="B10" s="30">
        <v>4</v>
      </c>
      <c r="C10" s="30">
        <f>SUM(C4:C4)</f>
        <v>0</v>
      </c>
      <c r="D10" s="31" t="s">
        <v>32</v>
      </c>
      <c r="E10" s="30" t="s">
        <v>33</v>
      </c>
      <c r="F10" s="32" t="s">
        <v>38</v>
      </c>
      <c r="G10" s="33" t="s">
        <v>39</v>
      </c>
      <c r="H10" s="36" t="s">
        <v>40</v>
      </c>
      <c r="I10" s="94"/>
      <c r="J10" s="64"/>
      <c r="K10" s="64"/>
      <c r="L10" s="33">
        <v>1440</v>
      </c>
      <c r="M10" s="9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ht="15.75" thickBot="1" x14ac:dyDescent="0.3">
      <c r="A11" s="79" t="s">
        <v>41</v>
      </c>
      <c r="B11" s="38">
        <v>3</v>
      </c>
      <c r="C11" s="38">
        <v>0</v>
      </c>
      <c r="D11" s="39" t="s">
        <v>25</v>
      </c>
      <c r="E11" s="38" t="s">
        <v>26</v>
      </c>
      <c r="F11" s="40" t="s">
        <v>27</v>
      </c>
      <c r="G11" s="41" t="s">
        <v>42</v>
      </c>
      <c r="H11" s="42" t="s">
        <v>43</v>
      </c>
      <c r="I11" s="59" t="s">
        <v>44</v>
      </c>
      <c r="J11" s="60">
        <v>44629</v>
      </c>
      <c r="K11" s="60">
        <v>44632</v>
      </c>
      <c r="L11" s="41">
        <v>1800</v>
      </c>
      <c r="M11" s="82">
        <v>5130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15.75" thickBot="1" x14ac:dyDescent="0.3">
      <c r="A12" s="80"/>
      <c r="B12" s="38">
        <v>4</v>
      </c>
      <c r="C12" s="38">
        <v>0</v>
      </c>
      <c r="D12" s="39" t="s">
        <v>32</v>
      </c>
      <c r="E12" s="38" t="s">
        <v>33</v>
      </c>
      <c r="F12" s="40" t="s">
        <v>34</v>
      </c>
      <c r="G12" s="43" t="s">
        <v>45</v>
      </c>
      <c r="H12" s="44" t="s">
        <v>46</v>
      </c>
      <c r="I12" s="85" t="s">
        <v>47</v>
      </c>
      <c r="J12" s="65">
        <v>44648</v>
      </c>
      <c r="K12" s="65">
        <v>44652</v>
      </c>
      <c r="L12" s="41">
        <v>1440</v>
      </c>
      <c r="M12" s="8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ht="15.75" thickBot="1" x14ac:dyDescent="0.3">
      <c r="A13" s="80"/>
      <c r="B13" s="38">
        <v>4</v>
      </c>
      <c r="C13" s="38">
        <v>0</v>
      </c>
      <c r="D13" s="39" t="s">
        <v>32</v>
      </c>
      <c r="E13" s="38" t="s">
        <v>33</v>
      </c>
      <c r="F13" s="40" t="s">
        <v>48</v>
      </c>
      <c r="G13" s="41" t="s">
        <v>49</v>
      </c>
      <c r="H13" s="42" t="s">
        <v>50</v>
      </c>
      <c r="I13" s="86"/>
      <c r="J13" s="60"/>
      <c r="K13" s="60"/>
      <c r="L13" s="41">
        <v>1440</v>
      </c>
      <c r="M13" s="8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ht="15.75" thickBot="1" x14ac:dyDescent="0.3">
      <c r="A14" s="81"/>
      <c r="B14" s="38">
        <v>1</v>
      </c>
      <c r="C14" s="38">
        <v>0</v>
      </c>
      <c r="D14" s="39" t="s">
        <v>25</v>
      </c>
      <c r="E14" s="38" t="s">
        <v>26</v>
      </c>
      <c r="F14" s="40" t="s">
        <v>27</v>
      </c>
      <c r="G14" s="41" t="s">
        <v>49</v>
      </c>
      <c r="H14" s="42" t="s">
        <v>51</v>
      </c>
      <c r="I14" s="60">
        <v>44651</v>
      </c>
      <c r="J14" s="60">
        <v>44651</v>
      </c>
      <c r="K14" s="60">
        <v>44651</v>
      </c>
      <c r="L14" s="41">
        <v>450</v>
      </c>
      <c r="M14" s="8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ht="27" thickBot="1" x14ac:dyDescent="0.3">
      <c r="A15" s="50" t="s">
        <v>52</v>
      </c>
      <c r="B15" s="46">
        <v>4</v>
      </c>
      <c r="C15" s="46">
        <v>0</v>
      </c>
      <c r="D15" s="47" t="s">
        <v>25</v>
      </c>
      <c r="E15" s="48" t="s">
        <v>26</v>
      </c>
      <c r="F15" s="53" t="s">
        <v>27</v>
      </c>
      <c r="G15" s="48" t="s">
        <v>53</v>
      </c>
      <c r="H15" s="48" t="s">
        <v>54</v>
      </c>
      <c r="I15" s="61" t="s">
        <v>55</v>
      </c>
      <c r="J15" s="66">
        <v>44657</v>
      </c>
      <c r="K15" s="66">
        <v>44661</v>
      </c>
      <c r="L15" s="49">
        <v>2400</v>
      </c>
      <c r="M15" s="49">
        <v>2400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27" thickBot="1" x14ac:dyDescent="0.3">
      <c r="A16" s="56" t="s">
        <v>56</v>
      </c>
      <c r="B16" s="57">
        <v>4</v>
      </c>
      <c r="C16" s="57">
        <v>0</v>
      </c>
      <c r="D16" s="58" t="s">
        <v>25</v>
      </c>
      <c r="E16" s="52" t="s">
        <v>26</v>
      </c>
      <c r="F16" s="54" t="s">
        <v>27</v>
      </c>
      <c r="G16" s="52" t="s">
        <v>57</v>
      </c>
      <c r="H16" s="55" t="s">
        <v>58</v>
      </c>
      <c r="I16" s="62" t="s">
        <v>59</v>
      </c>
      <c r="J16" s="67">
        <v>44705</v>
      </c>
      <c r="K16" s="67">
        <v>44711</v>
      </c>
      <c r="L16" s="51">
        <v>2400</v>
      </c>
      <c r="M16" s="51">
        <v>2400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15.75" thickBot="1" x14ac:dyDescent="0.3">
      <c r="A17" s="117" t="s">
        <v>63</v>
      </c>
      <c r="B17" s="118">
        <v>4</v>
      </c>
      <c r="C17" s="118">
        <f t="shared" ref="C17:C18" si="1">SUM(C11:C11)</f>
        <v>0</v>
      </c>
      <c r="D17" s="119" t="s">
        <v>25</v>
      </c>
      <c r="E17" s="118" t="s">
        <v>30</v>
      </c>
      <c r="F17" s="120" t="s">
        <v>64</v>
      </c>
      <c r="G17" s="121" t="s">
        <v>65</v>
      </c>
      <c r="H17" s="122" t="s">
        <v>66</v>
      </c>
      <c r="I17" s="123" t="s">
        <v>67</v>
      </c>
      <c r="J17" s="123">
        <v>44733</v>
      </c>
      <c r="K17" s="123">
        <v>44737</v>
      </c>
      <c r="L17" s="121">
        <v>2400</v>
      </c>
      <c r="M17" s="124">
        <f>L17+L18+L19</f>
        <v>5280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15.75" customHeight="1" thickBot="1" x14ac:dyDescent="0.3">
      <c r="A18" s="125"/>
      <c r="B18" s="118">
        <v>4</v>
      </c>
      <c r="C18" s="118">
        <f t="shared" si="1"/>
        <v>0</v>
      </c>
      <c r="D18" s="119" t="s">
        <v>32</v>
      </c>
      <c r="E18" s="118" t="s">
        <v>33</v>
      </c>
      <c r="F18" s="120" t="s">
        <v>34</v>
      </c>
      <c r="G18" s="124" t="s">
        <v>68</v>
      </c>
      <c r="H18" s="126" t="s">
        <v>69</v>
      </c>
      <c r="I18" s="127" t="s">
        <v>70</v>
      </c>
      <c r="J18" s="127">
        <v>44739</v>
      </c>
      <c r="K18" s="127">
        <v>44743</v>
      </c>
      <c r="L18" s="121">
        <v>1440</v>
      </c>
      <c r="M18" s="12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ht="15.75" thickBot="1" x14ac:dyDescent="0.3">
      <c r="A19" s="129"/>
      <c r="B19" s="118">
        <v>4</v>
      </c>
      <c r="C19" s="118">
        <f>SUM(C13:C13)</f>
        <v>0</v>
      </c>
      <c r="D19" s="119" t="s">
        <v>32</v>
      </c>
      <c r="E19" s="118" t="s">
        <v>33</v>
      </c>
      <c r="F19" s="120" t="s">
        <v>38</v>
      </c>
      <c r="G19" s="130"/>
      <c r="H19" s="131"/>
      <c r="I19" s="132"/>
      <c r="J19" s="132"/>
      <c r="K19" s="132"/>
      <c r="L19" s="121">
        <v>1440</v>
      </c>
      <c r="M19" s="13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ht="15.75" thickBot="1" x14ac:dyDescent="0.3">
      <c r="A20" s="133" t="s">
        <v>71</v>
      </c>
      <c r="B20" s="134">
        <v>0</v>
      </c>
      <c r="C20" s="134">
        <v>1</v>
      </c>
      <c r="D20" s="133" t="s">
        <v>25</v>
      </c>
      <c r="E20" s="134" t="s">
        <v>26</v>
      </c>
      <c r="F20" s="135" t="s">
        <v>27</v>
      </c>
      <c r="G20" s="136" t="s">
        <v>72</v>
      </c>
      <c r="H20" s="137" t="s">
        <v>73</v>
      </c>
      <c r="I20" s="138">
        <v>44748</v>
      </c>
      <c r="J20" s="138">
        <v>44748</v>
      </c>
      <c r="K20" s="138">
        <v>44748</v>
      </c>
      <c r="L20" s="139">
        <v>225</v>
      </c>
      <c r="M20" s="140">
        <v>7950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ht="15.75" thickBot="1" x14ac:dyDescent="0.3">
      <c r="A21" s="141"/>
      <c r="B21" s="134">
        <v>0</v>
      </c>
      <c r="C21" s="134">
        <v>1</v>
      </c>
      <c r="D21" s="142"/>
      <c r="E21" s="134" t="s">
        <v>33</v>
      </c>
      <c r="F21" s="135" t="s">
        <v>74</v>
      </c>
      <c r="G21" s="143"/>
      <c r="H21" s="144"/>
      <c r="I21" s="145"/>
      <c r="J21" s="145"/>
      <c r="K21" s="145"/>
      <c r="L21" s="139">
        <v>225</v>
      </c>
      <c r="M21" s="14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ht="24.75" thickBot="1" x14ac:dyDescent="0.3">
      <c r="A22" s="141"/>
      <c r="B22" s="134">
        <v>5</v>
      </c>
      <c r="C22" s="134">
        <v>0</v>
      </c>
      <c r="D22" s="147" t="s">
        <v>25</v>
      </c>
      <c r="E22" s="134" t="s">
        <v>30</v>
      </c>
      <c r="F22" s="135" t="s">
        <v>31</v>
      </c>
      <c r="G22" s="136" t="s">
        <v>75</v>
      </c>
      <c r="H22" s="148" t="s">
        <v>76</v>
      </c>
      <c r="I22" s="149" t="s">
        <v>77</v>
      </c>
      <c r="J22" s="150">
        <v>44754</v>
      </c>
      <c r="K22" s="150">
        <v>44759</v>
      </c>
      <c r="L22" s="139">
        <v>3000</v>
      </c>
      <c r="M22" s="14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ht="15.75" thickBot="1" x14ac:dyDescent="0.3">
      <c r="A23" s="141"/>
      <c r="B23" s="134">
        <v>3</v>
      </c>
      <c r="C23" s="134">
        <v>0</v>
      </c>
      <c r="D23" s="133" t="s">
        <v>25</v>
      </c>
      <c r="E23" s="134" t="s">
        <v>26</v>
      </c>
      <c r="F23" s="135" t="s">
        <v>27</v>
      </c>
      <c r="G23" s="151"/>
      <c r="H23" s="137" t="s">
        <v>78</v>
      </c>
      <c r="I23" s="138" t="s">
        <v>79</v>
      </c>
      <c r="J23" s="138">
        <v>44755</v>
      </c>
      <c r="K23" s="138">
        <v>44758</v>
      </c>
      <c r="L23" s="139">
        <v>1800</v>
      </c>
      <c r="M23" s="14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ht="15.75" thickBot="1" x14ac:dyDescent="0.3">
      <c r="A24" s="141"/>
      <c r="B24" s="134">
        <v>3</v>
      </c>
      <c r="C24" s="134">
        <v>0</v>
      </c>
      <c r="D24" s="142"/>
      <c r="E24" s="134" t="s">
        <v>33</v>
      </c>
      <c r="F24" s="135" t="s">
        <v>80</v>
      </c>
      <c r="G24" s="143"/>
      <c r="H24" s="144"/>
      <c r="I24" s="145"/>
      <c r="J24" s="145"/>
      <c r="K24" s="145"/>
      <c r="L24" s="139">
        <v>1800</v>
      </c>
      <c r="M24" s="14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ht="15.75" thickBot="1" x14ac:dyDescent="0.3">
      <c r="A25" s="142"/>
      <c r="B25" s="134">
        <v>2</v>
      </c>
      <c r="C25" s="134">
        <v>0</v>
      </c>
      <c r="D25" s="147" t="s">
        <v>81</v>
      </c>
      <c r="E25" s="134" t="s">
        <v>30</v>
      </c>
      <c r="F25" s="135" t="s">
        <v>64</v>
      </c>
      <c r="G25" s="139" t="s">
        <v>82</v>
      </c>
      <c r="H25" s="148" t="s">
        <v>83</v>
      </c>
      <c r="I25" s="149">
        <v>44760</v>
      </c>
      <c r="J25" s="149">
        <v>44759</v>
      </c>
      <c r="K25" s="149">
        <v>44761</v>
      </c>
      <c r="L25" s="139">
        <v>900</v>
      </c>
      <c r="M25" s="15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ht="15.75" thickBot="1" x14ac:dyDescent="0.3">
      <c r="A26" s="18" t="s">
        <v>1</v>
      </c>
      <c r="B26" s="26">
        <f>SUM(B7:B25)</f>
        <v>53</v>
      </c>
      <c r="C26" s="26">
        <f>SUM(C7:C25)</f>
        <v>4</v>
      </c>
      <c r="D26" s="27" t="s">
        <v>2</v>
      </c>
      <c r="E26" s="28" t="s">
        <v>2</v>
      </c>
      <c r="F26" s="28"/>
      <c r="G26" s="28"/>
      <c r="H26" s="28"/>
      <c r="I26" s="29"/>
      <c r="J26" s="29"/>
      <c r="K26" s="29"/>
      <c r="L26" s="19">
        <f>SUM(L7:L25)</f>
        <v>26490</v>
      </c>
      <c r="M26" s="19">
        <f>SUM(M7:M25)</f>
        <v>26490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x14ac:dyDescent="0.25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ht="38.25" x14ac:dyDescent="0.25">
      <c r="A29" s="89" t="s">
        <v>18</v>
      </c>
      <c r="B29" s="89"/>
      <c r="C29" s="14" t="s">
        <v>19</v>
      </c>
      <c r="D29" s="13" t="s">
        <v>20</v>
      </c>
      <c r="E29" s="13" t="s">
        <v>21</v>
      </c>
      <c r="F29" s="22"/>
      <c r="G29" s="22"/>
      <c r="H29" s="10"/>
      <c r="I29" s="10"/>
      <c r="J29" s="10"/>
      <c r="K29" s="10"/>
      <c r="L29" s="90"/>
      <c r="M29" s="9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x14ac:dyDescent="0.25">
      <c r="A30" s="88" t="s">
        <v>12</v>
      </c>
      <c r="B30" s="88"/>
      <c r="C30" s="20">
        <v>4</v>
      </c>
      <c r="D30" s="7">
        <f>SUM(L8,L17,L22,L25)</f>
        <v>6525</v>
      </c>
      <c r="E30" s="25">
        <f>SUM(0.5,B17,B22,B25)</f>
        <v>11.5</v>
      </c>
      <c r="F30" s="21"/>
      <c r="G30" s="21"/>
      <c r="H30" s="21"/>
      <c r="I30" s="11"/>
      <c r="J30" s="45"/>
      <c r="K30" s="45"/>
      <c r="L30" s="90"/>
      <c r="M30" s="9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x14ac:dyDescent="0.25">
      <c r="A31" s="88" t="s">
        <v>13</v>
      </c>
      <c r="B31" s="88"/>
      <c r="C31" s="20">
        <v>7</v>
      </c>
      <c r="D31" s="7">
        <f>SUM(L7,L11,L14,L15,L16,L20,L23)</f>
        <v>9300</v>
      </c>
      <c r="E31" s="25">
        <f>SUM(E30,B11,B14,B15,B16,0.5,B23)</f>
        <v>27</v>
      </c>
      <c r="F31" s="21"/>
      <c r="G31" s="21"/>
      <c r="H31" s="21"/>
      <c r="I31" s="11"/>
      <c r="J31" s="45"/>
      <c r="K31" s="45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x14ac:dyDescent="0.25">
      <c r="A32" s="88" t="s">
        <v>14</v>
      </c>
      <c r="B32" s="88"/>
      <c r="C32" s="20">
        <v>8</v>
      </c>
      <c r="D32" s="7">
        <f>SUM(M9,L12:L13,L18:L19,L21,L24)</f>
        <v>10665</v>
      </c>
      <c r="E32" s="37">
        <f>SUM(B9:B10,B12:B13,B18:B19,0.5,B24)</f>
        <v>27.5</v>
      </c>
      <c r="F32" s="21"/>
      <c r="G32" s="21"/>
      <c r="H32" s="21"/>
      <c r="I32" s="11"/>
      <c r="J32" s="45"/>
      <c r="K32" s="45"/>
      <c r="L32" s="87"/>
      <c r="M32" s="8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14" x14ac:dyDescent="0.25">
      <c r="A33" s="88" t="s">
        <v>15</v>
      </c>
      <c r="B33" s="88"/>
      <c r="C33" s="20"/>
      <c r="D33" s="7"/>
      <c r="E33" s="25"/>
      <c r="F33" s="21"/>
      <c r="G33" s="21"/>
      <c r="H33" s="21"/>
      <c r="I33" s="11"/>
      <c r="J33" s="45"/>
      <c r="K33" s="45"/>
      <c r="L33" s="87"/>
      <c r="M33" s="87"/>
      <c r="N33" s="1"/>
    </row>
    <row r="34" spans="1:14" x14ac:dyDescent="0.25">
      <c r="A34" s="1"/>
      <c r="B34" s="1"/>
      <c r="C34" s="8"/>
      <c r="D34" s="23">
        <f>SUM(D30:D33)</f>
        <v>26490</v>
      </c>
      <c r="E34" s="1"/>
      <c r="F34" s="3"/>
      <c r="G34" s="3"/>
      <c r="H34" s="9"/>
      <c r="I34" s="9"/>
      <c r="J34" s="9"/>
      <c r="K34" s="9"/>
      <c r="L34" s="9"/>
      <c r="M34" s="9"/>
      <c r="N34" s="1"/>
    </row>
    <row r="35" spans="1:14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3"/>
      <c r="M35" s="3"/>
      <c r="N35" s="1"/>
    </row>
    <row r="36" spans="1:14" x14ac:dyDescent="0.25">
      <c r="A36" s="1"/>
      <c r="B36" s="1"/>
      <c r="C36" s="1"/>
      <c r="D36" s="16"/>
      <c r="E36" s="1"/>
      <c r="F36" s="1"/>
      <c r="G36" s="1"/>
      <c r="H36" s="3"/>
      <c r="I36" s="3"/>
      <c r="J36" s="3"/>
      <c r="K36" s="3"/>
      <c r="L36" s="3"/>
      <c r="M36" s="3"/>
      <c r="N36" s="1"/>
    </row>
    <row r="37" spans="1:14" x14ac:dyDescent="0.25">
      <c r="A37" s="1"/>
      <c r="B37" s="1"/>
      <c r="C37" s="1"/>
      <c r="D37" s="15"/>
      <c r="E37" s="1"/>
      <c r="F37" s="3"/>
      <c r="G37" s="3"/>
      <c r="H37" s="3"/>
      <c r="I37" s="3"/>
      <c r="J37" s="3"/>
      <c r="K37" s="3"/>
      <c r="L37" s="3"/>
      <c r="M37" s="3"/>
      <c r="N37" s="1"/>
    </row>
    <row r="38" spans="1:14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3"/>
      <c r="N38" s="1"/>
    </row>
    <row r="39" spans="1:14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3"/>
      <c r="N39" s="1"/>
    </row>
    <row r="40" spans="1:14" x14ac:dyDescent="0.25">
      <c r="A40" s="1"/>
      <c r="B40" s="1"/>
      <c r="C40" s="1"/>
      <c r="D40" s="1"/>
      <c r="E40" s="153"/>
      <c r="F40" s="3"/>
      <c r="G40" s="3"/>
      <c r="H40" s="3"/>
      <c r="I40" s="3"/>
      <c r="J40" s="3"/>
      <c r="K40" s="3"/>
      <c r="L40" s="3"/>
      <c r="M40" s="3"/>
      <c r="N40" s="1"/>
    </row>
    <row r="41" spans="1:14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3"/>
      <c r="N41" s="1"/>
    </row>
    <row r="42" spans="1:14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3"/>
      <c r="N42" s="1"/>
    </row>
    <row r="43" spans="1:14" x14ac:dyDescent="0.25">
      <c r="A43" s="1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3"/>
      <c r="N43" s="1"/>
    </row>
    <row r="44" spans="1:14" x14ac:dyDescent="0.25">
      <c r="A44" s="1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3"/>
      <c r="N44" s="1"/>
    </row>
    <row r="45" spans="1:14" x14ac:dyDescent="0.25">
      <c r="A45" s="1"/>
      <c r="B45" s="1"/>
      <c r="C45" s="1"/>
      <c r="D45" s="1"/>
      <c r="E45" s="1"/>
      <c r="F45" s="3"/>
      <c r="G45" s="3"/>
      <c r="H45" s="3"/>
      <c r="I45" s="3"/>
      <c r="J45" s="3"/>
      <c r="K45" s="3"/>
      <c r="L45" s="3"/>
      <c r="M45" s="3"/>
      <c r="N45" s="1"/>
    </row>
    <row r="46" spans="1:14" x14ac:dyDescent="0.25">
      <c r="A46" s="1"/>
      <c r="B46" s="1"/>
      <c r="C46" s="1"/>
      <c r="D46" s="1"/>
      <c r="E46" s="1"/>
      <c r="F46" s="3"/>
      <c r="G46" s="3"/>
      <c r="H46" s="3"/>
      <c r="I46" s="3"/>
      <c r="J46" s="3"/>
      <c r="K46" s="3"/>
      <c r="L46" s="3"/>
      <c r="M46" s="3"/>
      <c r="N46" s="1"/>
    </row>
    <row r="47" spans="1:14" x14ac:dyDescent="0.25">
      <c r="A47" s="1"/>
      <c r="B47" s="1"/>
      <c r="C47" s="1"/>
      <c r="D47" s="1"/>
      <c r="E47" s="1"/>
      <c r="F47" s="3"/>
      <c r="G47" s="3"/>
      <c r="H47" s="3"/>
      <c r="I47" s="3"/>
      <c r="J47" s="3"/>
      <c r="K47" s="3"/>
      <c r="L47" s="3"/>
      <c r="M47" s="3"/>
      <c r="N47" s="1"/>
    </row>
    <row r="48" spans="1:14" x14ac:dyDescent="0.25">
      <c r="A48" s="1"/>
      <c r="B48" s="1"/>
      <c r="C48" s="1"/>
      <c r="D48" s="1"/>
      <c r="E48" s="1"/>
      <c r="F48" s="3"/>
      <c r="G48" s="3"/>
      <c r="H48" s="3"/>
      <c r="I48" s="3"/>
      <c r="J48" s="3"/>
      <c r="K48" s="3"/>
      <c r="L48" s="3"/>
      <c r="M48" s="3"/>
      <c r="N48" s="1"/>
    </row>
    <row r="49" spans="1:14" x14ac:dyDescent="0.25">
      <c r="A49" s="1"/>
      <c r="B49" s="1"/>
      <c r="C49" s="1"/>
      <c r="D49" s="1"/>
      <c r="E49" s="1"/>
      <c r="F49" s="3"/>
      <c r="G49" s="3"/>
      <c r="H49" s="3"/>
      <c r="I49" s="3"/>
      <c r="J49" s="3"/>
      <c r="K49" s="3"/>
      <c r="L49" s="3"/>
      <c r="M49" s="3"/>
      <c r="N49" s="1"/>
    </row>
    <row r="50" spans="1:14" x14ac:dyDescent="0.25">
      <c r="A50" s="1"/>
      <c r="B50" s="1"/>
      <c r="C50" s="1"/>
      <c r="D50" s="1"/>
      <c r="E50" s="1"/>
      <c r="F50" s="3"/>
      <c r="G50" s="3"/>
      <c r="H50" s="3"/>
      <c r="I50" s="3"/>
      <c r="J50" s="3"/>
      <c r="K50" s="3"/>
      <c r="L50" s="3"/>
      <c r="M50" s="3"/>
      <c r="N50" s="1"/>
    </row>
    <row r="51" spans="1:14" x14ac:dyDescent="0.25">
      <c r="A51" s="1"/>
      <c r="B51" s="1"/>
      <c r="C51" s="1"/>
      <c r="D51" s="1"/>
      <c r="E51" s="1"/>
      <c r="F51" s="1"/>
      <c r="G51" s="3"/>
      <c r="H51" s="3"/>
      <c r="I51" s="3"/>
      <c r="J51" s="3"/>
      <c r="K51" s="3"/>
      <c r="L51" s="3"/>
      <c r="M51" s="3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1:1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1:1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1:1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1:1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1:1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1:1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1:1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1:1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1:1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1:1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1:1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1:1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1:1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1:1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1:1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1:1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1:1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</row>
    <row r="1043" spans="1:1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</row>
    <row r="1044" spans="1:1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</row>
    <row r="1045" spans="1:1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</row>
    <row r="1046" spans="1:1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</row>
    <row r="1047" spans="1:1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</row>
    <row r="1048" spans="1:1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</row>
    <row r="1049" spans="1:1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</row>
    <row r="1050" spans="1:1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</row>
    <row r="1051" spans="1:1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</row>
    <row r="1052" spans="1:1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</row>
    <row r="1053" spans="1:1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</row>
    <row r="1054" spans="1:1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</row>
    <row r="1055" spans="1:1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</row>
    <row r="1056" spans="1:1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</row>
    <row r="1057" spans="1:1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</row>
    <row r="1058" spans="1:1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</row>
    <row r="1059" spans="1:1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</row>
    <row r="1060" spans="1:1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</row>
    <row r="1061" spans="1:1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</row>
    <row r="1062" spans="1:1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</row>
    <row r="1063" spans="1:1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</row>
    <row r="1064" spans="1:1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</row>
    <row r="1065" spans="1:1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</row>
    <row r="1066" spans="1:1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</row>
    <row r="1068" spans="1:1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</row>
    <row r="1069" spans="1:1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</row>
    <row r="1070" spans="1:1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</row>
    <row r="1071" spans="1:1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</row>
    <row r="1072" spans="1:1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</row>
    <row r="1073" spans="1:1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</row>
    <row r="1074" spans="1:1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</row>
    <row r="1075" spans="1:1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</row>
    <row r="1076" spans="1:1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</row>
    <row r="1077" spans="1:1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</row>
    <row r="1078" spans="1:1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</row>
    <row r="1079" spans="1:1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</row>
    <row r="1080" spans="1:1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</row>
    <row r="1081" spans="1:1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</row>
    <row r="1082" spans="1:1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</row>
    <row r="1083" spans="1:1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</row>
    <row r="1084" spans="1:1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</row>
    <row r="1085" spans="1:1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</row>
    <row r="1086" spans="1:1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</row>
    <row r="1087" spans="1:1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</row>
    <row r="1088" spans="1:1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</row>
    <row r="1089" spans="1:1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</row>
    <row r="1090" spans="1:1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</row>
    <row r="1091" spans="1:1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</row>
    <row r="1092" spans="1:1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</row>
    <row r="1093" spans="1:1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</row>
    <row r="1094" spans="1:1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</row>
    <row r="1095" spans="1:1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</row>
    <row r="1096" spans="1:1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</row>
    <row r="1097" spans="1:1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</row>
    <row r="1098" spans="1:1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</row>
    <row r="1099" spans="1:1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</row>
    <row r="1100" spans="1:1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</row>
    <row r="1102" spans="1:1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</row>
    <row r="1103" spans="1:1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</row>
    <row r="1104" spans="1:1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</row>
    <row r="1105" spans="1:1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</row>
    <row r="1106" spans="1:1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</row>
    <row r="1107" spans="1:1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</row>
    <row r="1108" spans="1:1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</row>
    <row r="1109" spans="1:1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</row>
    <row r="1110" spans="1:1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</row>
    <row r="1111" spans="1:1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</row>
    <row r="1112" spans="1:1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</row>
    <row r="1113" spans="1:1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</row>
    <row r="1114" spans="1:1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</row>
    <row r="1115" spans="1:1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</row>
    <row r="1116" spans="1:1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</row>
    <row r="1117" spans="1:1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</row>
    <row r="1118" spans="1:1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</row>
    <row r="1119" spans="1:1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</row>
    <row r="1120" spans="1:1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</row>
    <row r="1121" spans="1:1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</row>
    <row r="1122" spans="1:1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</row>
    <row r="1123" spans="1:1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</row>
    <row r="1124" spans="1:1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</row>
    <row r="1125" spans="1:1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</row>
    <row r="1126" spans="1:1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</row>
    <row r="1127" spans="1:1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</row>
    <row r="1128" spans="1:1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</row>
    <row r="1129" spans="1:1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</row>
    <row r="1130" spans="1:1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</row>
    <row r="1131" spans="1:1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</row>
    <row r="1132" spans="1:1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</row>
    <row r="1133" spans="1:1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</row>
    <row r="1134" spans="1:1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</row>
    <row r="1135" spans="1:1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</row>
    <row r="1136" spans="1:1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</row>
    <row r="1137" spans="1:1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</row>
    <row r="1138" spans="1:1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</row>
    <row r="1139" spans="1:1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</row>
    <row r="1140" spans="1:1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</row>
    <row r="1141" spans="1:1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</row>
    <row r="1142" spans="1:1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</row>
    <row r="1143" spans="1:1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</row>
    <row r="1144" spans="1:1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</row>
    <row r="1145" spans="1:1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</row>
    <row r="1146" spans="1:1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</row>
    <row r="1147" spans="1:1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</row>
    <row r="1148" spans="1:1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</row>
    <row r="1149" spans="1:1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</row>
    <row r="1150" spans="1:1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</row>
    <row r="1151" spans="1:1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</row>
    <row r="1152" spans="1:1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</row>
    <row r="1153" spans="1:1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</row>
    <row r="1154" spans="1:1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</row>
    <row r="1155" spans="1:1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</row>
    <row r="1156" spans="1:1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</row>
    <row r="1157" spans="1:1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</row>
    <row r="1158" spans="1:1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</row>
    <row r="1159" spans="1:1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</row>
    <row r="1160" spans="1:1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</row>
    <row r="1161" spans="1:1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</row>
    <row r="1162" spans="1:1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</row>
    <row r="1163" spans="1:1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</row>
    <row r="1165" spans="1:1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</row>
    <row r="1166" spans="1:1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</row>
    <row r="1167" spans="1:1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</row>
    <row r="1168" spans="1:1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</row>
    <row r="1185" spans="1:1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</row>
    <row r="1186" spans="1:1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</row>
    <row r="1187" spans="1:1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</row>
    <row r="1188" spans="1:1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</row>
    <row r="1189" spans="1:1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</row>
    <row r="1190" spans="1:1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</row>
    <row r="1191" spans="1:1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N1191" s="1"/>
    </row>
    <row r="1192" spans="1:1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N1192" s="1"/>
    </row>
    <row r="1193" spans="1:1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N1193" s="1"/>
    </row>
    <row r="1194" spans="1:1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N1194" s="1"/>
    </row>
    <row r="1195" spans="1:1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N1195" s="1"/>
    </row>
    <row r="1196" spans="1:1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N1196" s="1"/>
    </row>
    <row r="1197" spans="1:1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N1197" s="1"/>
    </row>
    <row r="1198" spans="1:1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N1198" s="1"/>
    </row>
    <row r="1199" spans="1:1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N1199" s="1"/>
    </row>
    <row r="1200" spans="1:1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N1200" s="1"/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N1201" s="1"/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N1202" s="1"/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N1203" s="1"/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N1204" s="1"/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N1205" s="1"/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N1206" s="1"/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N1207" s="1"/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N1208" s="1"/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N1209" s="1"/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N1210" s="1"/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N1211" s="1"/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N1212" s="1"/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N1213" s="1"/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N1214" s="1"/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N1215" s="1"/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N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N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N2000" s="1"/>
    </row>
    <row r="2001" spans="1:1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N2001" s="1"/>
    </row>
    <row r="2002" spans="1:1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N2002" s="1"/>
    </row>
    <row r="2003" spans="1:1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N2003" s="1"/>
    </row>
    <row r="2004" spans="1:1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N2004" s="1"/>
    </row>
    <row r="2005" spans="1:1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N2005" s="1"/>
    </row>
    <row r="2006" spans="1:1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N2006" s="1"/>
    </row>
    <row r="2007" spans="1:1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N2007" s="1"/>
    </row>
    <row r="2008" spans="1:1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N2008" s="1"/>
    </row>
    <row r="2009" spans="1:1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N2009" s="1"/>
    </row>
    <row r="2010" spans="1:1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N2010" s="1"/>
    </row>
    <row r="2011" spans="1:1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N2011" s="1"/>
    </row>
    <row r="2012" spans="1:1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N2012" s="1"/>
    </row>
    <row r="2013" spans="1:1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N2013" s="1"/>
    </row>
    <row r="2014" spans="1:1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N2014" s="1"/>
    </row>
    <row r="2015" spans="1:1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N2015" s="1"/>
    </row>
    <row r="2016" spans="1:1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N2016" s="1"/>
    </row>
    <row r="2017" spans="1:1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N2017" s="1"/>
    </row>
    <row r="2018" spans="1:1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N2018" s="1"/>
    </row>
    <row r="2019" spans="1:1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N2019" s="1"/>
    </row>
    <row r="2020" spans="1:1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N2020" s="1"/>
    </row>
    <row r="2021" spans="1:1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N2021" s="1"/>
    </row>
    <row r="2022" spans="1:1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N2022" s="1"/>
    </row>
    <row r="2023" spans="1:1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N2023" s="1"/>
    </row>
    <row r="2024" spans="1:1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N2024" s="1"/>
    </row>
    <row r="2025" spans="1:1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N2025" s="1"/>
    </row>
    <row r="2026" spans="1:1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N2026" s="1"/>
    </row>
    <row r="2027" spans="1:1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N2027" s="1"/>
    </row>
    <row r="2028" spans="1:1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N2028" s="1"/>
    </row>
    <row r="2029" spans="1:1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N2029" s="1"/>
    </row>
    <row r="2030" spans="1:1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N2030" s="1"/>
    </row>
    <row r="2031" spans="1:1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N2031" s="1"/>
    </row>
    <row r="2032" spans="1:1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N2032" s="1"/>
    </row>
    <row r="2033" spans="1:1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N2033" s="1"/>
    </row>
    <row r="2034" spans="1:1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N2034" s="1"/>
    </row>
    <row r="2035" spans="1:1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N2035" s="1"/>
    </row>
    <row r="2036" spans="1:1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N2036" s="1"/>
    </row>
    <row r="2037" spans="1:1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N2037" s="1"/>
    </row>
    <row r="2038" spans="1:1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N2038" s="1"/>
    </row>
    <row r="2039" spans="1:1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N2039" s="1"/>
    </row>
    <row r="2040" spans="1:1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N2040" s="1"/>
    </row>
    <row r="2041" spans="1:1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N2041" s="1"/>
    </row>
    <row r="2042" spans="1:1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N2042" s="1"/>
    </row>
    <row r="2043" spans="1:1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N2043" s="1"/>
    </row>
    <row r="2044" spans="1:1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N2044" s="1"/>
    </row>
    <row r="2045" spans="1:1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N2045" s="1"/>
    </row>
    <row r="2046" spans="1:1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N2046" s="1"/>
    </row>
    <row r="2047" spans="1:1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N2047" s="1"/>
    </row>
    <row r="2048" spans="1:1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N2048" s="1"/>
    </row>
    <row r="2049" spans="1:1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N2049" s="1"/>
    </row>
    <row r="2050" spans="1:1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N2050" s="1"/>
    </row>
    <row r="2051" spans="1:1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N2051" s="1"/>
    </row>
    <row r="2052" spans="1:1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N2052" s="1"/>
    </row>
    <row r="2053" spans="1:1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N2053" s="1"/>
    </row>
    <row r="2054" spans="1:1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N2054" s="1"/>
    </row>
    <row r="2055" spans="1:1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N2055" s="1"/>
    </row>
    <row r="2056" spans="1:1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N2056" s="1"/>
    </row>
    <row r="2057" spans="1:1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N2057" s="1"/>
    </row>
    <row r="2058" spans="1:1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N2058" s="1"/>
    </row>
    <row r="2059" spans="1:1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N2059" s="1"/>
    </row>
    <row r="2060" spans="1:1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N2060" s="1"/>
    </row>
    <row r="2061" spans="1:1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N2061" s="1"/>
    </row>
    <row r="2062" spans="1:1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N2062" s="1"/>
    </row>
    <row r="2063" spans="1:1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N2063" s="1"/>
    </row>
    <row r="2064" spans="1:1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N2064" s="1"/>
    </row>
    <row r="2065" spans="1:1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N2065" s="1"/>
    </row>
    <row r="2066" spans="1:1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N2066" s="1"/>
    </row>
    <row r="2067" spans="1:1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N2067" s="1"/>
    </row>
    <row r="2068" spans="1:1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N2068" s="1"/>
    </row>
    <row r="2069" spans="1:1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N2069" s="1"/>
    </row>
    <row r="2070" spans="1:1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N2070" s="1"/>
    </row>
    <row r="2071" spans="1:1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N2071" s="1"/>
    </row>
    <row r="2072" spans="1:1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N2072" s="1"/>
    </row>
    <row r="2073" spans="1:1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N2073" s="1"/>
    </row>
    <row r="2074" spans="1:1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N2074" s="1"/>
    </row>
    <row r="2075" spans="1:1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N2075" s="1"/>
    </row>
    <row r="2076" spans="1:1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N2076" s="1"/>
    </row>
    <row r="2077" spans="1:1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N2077" s="1"/>
    </row>
    <row r="2078" spans="1:1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N2078" s="1"/>
    </row>
    <row r="2079" spans="1:1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N2079" s="1"/>
    </row>
    <row r="2080" spans="1:1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N2080" s="1"/>
    </row>
    <row r="2081" spans="1:1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N2081" s="1"/>
    </row>
    <row r="2082" spans="1:1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N2082" s="1"/>
    </row>
    <row r="2083" spans="1:1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N2083" s="1"/>
    </row>
    <row r="2084" spans="1:1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N2084" s="1"/>
    </row>
    <row r="2085" spans="1:1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N2085" s="1"/>
    </row>
    <row r="2086" spans="1:1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N2086" s="1"/>
    </row>
    <row r="2087" spans="1:1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N2087" s="1"/>
    </row>
    <row r="2088" spans="1:1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N2088" s="1"/>
    </row>
    <row r="2089" spans="1:1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N2089" s="1"/>
    </row>
    <row r="2090" spans="1:1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N2090" s="1"/>
    </row>
    <row r="2091" spans="1:1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N2091" s="1"/>
    </row>
    <row r="2092" spans="1:1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N2092" s="1"/>
    </row>
    <row r="2093" spans="1:1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N2093" s="1"/>
    </row>
    <row r="2094" spans="1:1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N2094" s="1"/>
    </row>
    <row r="2095" spans="1:1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N2095" s="1"/>
    </row>
    <row r="2096" spans="1:1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N2096" s="1"/>
    </row>
    <row r="2097" spans="1:1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N2097" s="1"/>
    </row>
    <row r="2098" spans="1:1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N2098" s="1"/>
    </row>
    <row r="2099" spans="1:1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N2099" s="1"/>
    </row>
    <row r="2100" spans="1:1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N2100" s="1"/>
    </row>
    <row r="2101" spans="1:1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N2101" s="1"/>
    </row>
    <row r="2102" spans="1:1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N2102" s="1"/>
    </row>
    <row r="2103" spans="1:1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N2103" s="1"/>
    </row>
    <row r="2104" spans="1:1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N2104" s="1"/>
    </row>
    <row r="2105" spans="1:1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N2105" s="1"/>
    </row>
    <row r="2106" spans="1:1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N2106" s="1"/>
    </row>
    <row r="2107" spans="1:1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N2107" s="1"/>
    </row>
    <row r="2108" spans="1:1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N2108" s="1"/>
    </row>
    <row r="2109" spans="1:1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N2109" s="1"/>
    </row>
    <row r="2110" spans="1:1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N2110" s="1"/>
    </row>
    <row r="2111" spans="1:1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N2111" s="1"/>
    </row>
    <row r="2112" spans="1:1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N2112" s="1"/>
    </row>
    <row r="2113" spans="1:1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N2113" s="1"/>
    </row>
    <row r="2114" spans="1:1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N2114" s="1"/>
    </row>
    <row r="2115" spans="1:1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N2115" s="1"/>
    </row>
    <row r="2116" spans="1:1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N2116" s="1"/>
    </row>
    <row r="2117" spans="1:1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N2117" s="1"/>
    </row>
    <row r="2118" spans="1:1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N2118" s="1"/>
    </row>
    <row r="2119" spans="1:1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N2119" s="1"/>
    </row>
    <row r="2120" spans="1:1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N2120" s="1"/>
    </row>
    <row r="2121" spans="1:1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N2121" s="1"/>
    </row>
    <row r="2122" spans="1:1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N2122" s="1"/>
    </row>
    <row r="2123" spans="1:1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N2123" s="1"/>
    </row>
    <row r="2124" spans="1:1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N2124" s="1"/>
    </row>
    <row r="2125" spans="1:1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N2125" s="1"/>
    </row>
    <row r="2126" spans="1:1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N2126" s="1"/>
    </row>
    <row r="2127" spans="1:1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N2127" s="1"/>
    </row>
    <row r="2128" spans="1:1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N2128" s="1"/>
    </row>
    <row r="2129" spans="1:1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N2129" s="1"/>
    </row>
    <row r="2130" spans="1:1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N2130" s="1"/>
    </row>
    <row r="2131" spans="1:1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N2131" s="1"/>
    </row>
    <row r="2132" spans="1:1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N2132" s="1"/>
    </row>
    <row r="2133" spans="1:1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N2133" s="1"/>
    </row>
    <row r="2134" spans="1:1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N2134" s="1"/>
    </row>
    <row r="2135" spans="1:1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N2135" s="1"/>
    </row>
    <row r="2136" spans="1:1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N2136" s="1"/>
    </row>
    <row r="2137" spans="1:1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N2137" s="1"/>
    </row>
    <row r="2138" spans="1:1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N2138" s="1"/>
    </row>
    <row r="2139" spans="1:1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N2139" s="1"/>
    </row>
    <row r="2140" spans="1:1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N2140" s="1"/>
    </row>
    <row r="2141" spans="1:1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N2141" s="1"/>
    </row>
    <row r="2142" spans="1:1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N2142" s="1"/>
    </row>
    <row r="2143" spans="1:1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N2143" s="1"/>
    </row>
    <row r="2144" spans="1:1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N2144" s="1"/>
    </row>
    <row r="2145" spans="1:1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N2145" s="1"/>
    </row>
    <row r="2146" spans="1:1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N2146" s="1"/>
    </row>
    <row r="2147" spans="1:1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N2147" s="1"/>
    </row>
    <row r="2148" spans="1:1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N2148" s="1"/>
    </row>
    <row r="2149" spans="1:1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N2149" s="1"/>
    </row>
    <row r="2150" spans="1:1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N2150" s="1"/>
    </row>
    <row r="2151" spans="1:1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N2151" s="1"/>
    </row>
    <row r="2152" spans="1:1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N2152" s="1"/>
    </row>
    <row r="2153" spans="1:1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N2153" s="1"/>
    </row>
    <row r="2154" spans="1:1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N2154" s="1"/>
    </row>
    <row r="2155" spans="1:1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N2155" s="1"/>
    </row>
    <row r="2156" spans="1:1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N2156" s="1"/>
    </row>
    <row r="2157" spans="1:1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N2157" s="1"/>
    </row>
    <row r="2158" spans="1:1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N2158" s="1"/>
    </row>
    <row r="2159" spans="1:1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N2159" s="1"/>
    </row>
    <row r="2160" spans="1:1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N2160" s="1"/>
    </row>
    <row r="2161" spans="1:1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N2161" s="1"/>
    </row>
    <row r="2162" spans="1:1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N2162" s="1"/>
    </row>
    <row r="2163" spans="1:1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N2163" s="1"/>
    </row>
    <row r="2164" spans="1:1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N2164" s="1"/>
    </row>
    <row r="2165" spans="1:1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N2165" s="1"/>
    </row>
    <row r="2166" spans="1:1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N2166" s="1"/>
    </row>
    <row r="2167" spans="1:1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N2167" s="1"/>
    </row>
    <row r="2168" spans="1:1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N2168" s="1"/>
    </row>
    <row r="2169" spans="1:1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N2169" s="1"/>
    </row>
    <row r="2170" spans="1:1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N2170" s="1"/>
    </row>
    <row r="2171" spans="1:1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N2171" s="1"/>
    </row>
    <row r="2172" spans="1:1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N2172" s="1"/>
    </row>
    <row r="2173" spans="1:1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N2173" s="1"/>
    </row>
    <row r="2174" spans="1:1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N2174" s="1"/>
    </row>
    <row r="2175" spans="1:1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N2175" s="1"/>
    </row>
    <row r="2176" spans="1:1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N2176" s="1"/>
    </row>
    <row r="2177" spans="1:1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N2177" s="1"/>
    </row>
    <row r="2178" spans="1:1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N2178" s="1"/>
    </row>
    <row r="2179" spans="1:1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N2179" s="1"/>
    </row>
    <row r="2180" spans="1:1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N2180" s="1"/>
    </row>
    <row r="2181" spans="1:1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N2181" s="1"/>
    </row>
    <row r="2182" spans="1:1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N2182" s="1"/>
    </row>
    <row r="2183" spans="1:1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N2183" s="1"/>
    </row>
    <row r="2184" spans="1:1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N2184" s="1"/>
    </row>
    <row r="2185" spans="1:1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N2185" s="1"/>
    </row>
    <row r="2186" spans="1:1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N2186" s="1"/>
    </row>
    <row r="2187" spans="1:1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N2187" s="1"/>
    </row>
    <row r="2188" spans="1:1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N2188" s="1"/>
    </row>
    <row r="2189" spans="1:1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N2189" s="1"/>
    </row>
    <row r="2190" spans="1:1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N2190" s="1"/>
    </row>
    <row r="2191" spans="1:1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N2191" s="1"/>
    </row>
    <row r="2192" spans="1:1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N2192" s="1"/>
    </row>
    <row r="2193" spans="1:1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N2193" s="1"/>
    </row>
    <row r="2194" spans="1:1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N2194" s="1"/>
    </row>
    <row r="2195" spans="1:1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N2195" s="1"/>
    </row>
    <row r="2196" spans="1:1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N2196" s="1"/>
    </row>
    <row r="2197" spans="1:1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N2197" s="1"/>
    </row>
    <row r="2198" spans="1:1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N2198" s="1"/>
    </row>
    <row r="2199" spans="1:1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N2199" s="1"/>
    </row>
    <row r="2200" spans="1:1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N2200" s="1"/>
    </row>
    <row r="2201" spans="1:1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N2201" s="1"/>
    </row>
    <row r="2202" spans="1:1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N2202" s="1"/>
    </row>
    <row r="2203" spans="1:1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N2203" s="1"/>
    </row>
    <row r="2204" spans="1:1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N2204" s="1"/>
    </row>
    <row r="2205" spans="1:1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N2205" s="1"/>
    </row>
    <row r="2206" spans="1:1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N2206" s="1"/>
    </row>
    <row r="2207" spans="1:1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N2207" s="1"/>
    </row>
    <row r="2208" spans="1:1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N2208" s="1"/>
    </row>
    <row r="2209" spans="1:1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N2209" s="1"/>
    </row>
    <row r="2210" spans="1:1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N2210" s="1"/>
    </row>
    <row r="2211" spans="1:1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N2211" s="1"/>
    </row>
    <row r="2212" spans="1:1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N2212" s="1"/>
    </row>
    <row r="2213" spans="1:1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N2213" s="1"/>
    </row>
    <row r="2214" spans="1:1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N2214" s="1"/>
    </row>
    <row r="2215" spans="1:14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N2215" s="1"/>
    </row>
    <row r="2216" spans="1:14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N2216" s="1"/>
    </row>
    <row r="2217" spans="1:14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N2217" s="1"/>
    </row>
    <row r="2218" spans="1:14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N2218" s="1"/>
    </row>
    <row r="2219" spans="1:14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N2219" s="1"/>
    </row>
    <row r="2220" spans="1:14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N2220" s="1"/>
    </row>
    <row r="2221" spans="1:14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N2221" s="1"/>
    </row>
    <row r="2222" spans="1:14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N2222" s="1"/>
    </row>
    <row r="2223" spans="1:14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N2223" s="1"/>
    </row>
    <row r="2224" spans="1:14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N2224" s="1"/>
    </row>
    <row r="2225" spans="1:14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N2225" s="1"/>
    </row>
    <row r="2226" spans="1:14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N2226" s="1"/>
    </row>
    <row r="2227" spans="1:14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N2227" s="1"/>
    </row>
    <row r="2228" spans="1:14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N2228" s="1"/>
    </row>
    <row r="2229" spans="1:14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N2229" s="1"/>
    </row>
    <row r="2230" spans="1:14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N2230" s="1"/>
    </row>
    <row r="2231" spans="1:14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N2231" s="1"/>
    </row>
    <row r="2232" spans="1:14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N2232" s="1"/>
    </row>
    <row r="2233" spans="1:14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N2233" s="1"/>
    </row>
    <row r="2234" spans="1:14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N2234" s="1"/>
    </row>
    <row r="2235" spans="1:14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N2235" s="1"/>
    </row>
    <row r="2236" spans="1:14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N2236" s="1"/>
    </row>
    <row r="2237" spans="1:14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N2237" s="1"/>
    </row>
    <row r="2238" spans="1:14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N2238" s="1"/>
    </row>
    <row r="2239" spans="1:14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N2239" s="1"/>
    </row>
    <row r="2240" spans="1:14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N2240" s="1"/>
    </row>
    <row r="2241" spans="1:14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N2241" s="1"/>
    </row>
    <row r="2242" spans="1:14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N2242" s="1"/>
    </row>
    <row r="2243" spans="1:14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N2243" s="1"/>
    </row>
    <row r="2244" spans="1:14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N2244" s="1"/>
    </row>
    <row r="2245" spans="1:14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N2245" s="1"/>
    </row>
    <row r="2246" spans="1:14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N2246" s="1"/>
    </row>
    <row r="2247" spans="1:14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N2247" s="1"/>
    </row>
    <row r="2248" spans="1:14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N2248" s="1"/>
    </row>
    <row r="2249" spans="1:14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N2249" s="1"/>
    </row>
    <row r="2250" spans="1:14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N2250" s="1"/>
    </row>
    <row r="2251" spans="1:14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N2251" s="1"/>
    </row>
    <row r="2252" spans="1:14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N2252" s="1"/>
    </row>
    <row r="2253" spans="1:14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N2253" s="1"/>
    </row>
    <row r="2254" spans="1:14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N2254" s="1"/>
    </row>
    <row r="2255" spans="1:14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N2255" s="1"/>
    </row>
    <row r="2256" spans="1:14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</row>
    <row r="2257" spans="1:12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</row>
    <row r="2258" spans="1:12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</row>
    <row r="2259" spans="1:12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</row>
    <row r="2260" spans="1:12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</row>
    <row r="2261" spans="1:12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</row>
    <row r="2262" spans="1:12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</row>
    <row r="2263" spans="1:12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</row>
    <row r="2264" spans="1:12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</row>
    <row r="2265" spans="1:12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</row>
    <row r="2266" spans="1:12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</row>
    <row r="2267" spans="1:12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</row>
    <row r="2268" spans="1:12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</row>
    <row r="2269" spans="1:12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</row>
    <row r="2270" spans="1:12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</row>
    <row r="2271" spans="1:12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</row>
    <row r="2272" spans="1:12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</row>
    <row r="2273" spans="1:12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</row>
  </sheetData>
  <mergeCells count="55">
    <mergeCell ref="M20:M25"/>
    <mergeCell ref="G22:G24"/>
    <mergeCell ref="D23:D24"/>
    <mergeCell ref="H23:H24"/>
    <mergeCell ref="I23:I24"/>
    <mergeCell ref="J23:J24"/>
    <mergeCell ref="K23:K24"/>
    <mergeCell ref="I18:I19"/>
    <mergeCell ref="J18:J19"/>
    <mergeCell ref="K18:K19"/>
    <mergeCell ref="A20:A25"/>
    <mergeCell ref="D20:D21"/>
    <mergeCell ref="G20:G21"/>
    <mergeCell ref="H20:H21"/>
    <mergeCell ref="I20:I21"/>
    <mergeCell ref="J20:J21"/>
    <mergeCell ref="K20:K21"/>
    <mergeCell ref="M7:M8"/>
    <mergeCell ref="I9:I10"/>
    <mergeCell ref="M9:M10"/>
    <mergeCell ref="A1:M2"/>
    <mergeCell ref="A3:M3"/>
    <mergeCell ref="B6:L6"/>
    <mergeCell ref="A7:A10"/>
    <mergeCell ref="G7:G8"/>
    <mergeCell ref="H7:H8"/>
    <mergeCell ref="I7:I8"/>
    <mergeCell ref="J4:K4"/>
    <mergeCell ref="I4:I5"/>
    <mergeCell ref="A11:A14"/>
    <mergeCell ref="M11:M14"/>
    <mergeCell ref="I12:I13"/>
    <mergeCell ref="L33:M33"/>
    <mergeCell ref="A32:B32"/>
    <mergeCell ref="L32:M32"/>
    <mergeCell ref="A29:B29"/>
    <mergeCell ref="L29:M29"/>
    <mergeCell ref="A30:B30"/>
    <mergeCell ref="L30:M30"/>
    <mergeCell ref="A31:B31"/>
    <mergeCell ref="A33:B33"/>
    <mergeCell ref="A17:A19"/>
    <mergeCell ref="M17:M19"/>
    <mergeCell ref="G18:G19"/>
    <mergeCell ref="H18:H19"/>
    <mergeCell ref="H4:H5"/>
    <mergeCell ref="L4:L5"/>
    <mergeCell ref="M4:M5"/>
    <mergeCell ref="G4:G5"/>
    <mergeCell ref="F4:F5"/>
    <mergeCell ref="E4:E5"/>
    <mergeCell ref="D4:D5"/>
    <mergeCell ref="C4:C5"/>
    <mergeCell ref="B4:B5"/>
    <mergeCell ref="A4:A5"/>
  </mergeCells>
  <printOptions horizontalCentered="1"/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2022-08-16T12:03:23Z</cp:lastPrinted>
  <dcterms:created xsi:type="dcterms:W3CDTF">2014-06-16T13:21:53Z</dcterms:created>
  <dcterms:modified xsi:type="dcterms:W3CDTF">2022-08-16T12:03:38Z</dcterms:modified>
</cp:coreProperties>
</file>