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DIÁRIAS!$E$1:$E$2262</definedName>
  </definedNames>
  <calcPr calcId="152511"/>
</workbook>
</file>

<file path=xl/calcChain.xml><?xml version="1.0" encoding="utf-8"?>
<calcChain xmlns="http://schemas.openxmlformats.org/spreadsheetml/2006/main">
  <c r="E20" i="7" l="1"/>
  <c r="D20" i="7"/>
  <c r="E21" i="7" l="1"/>
  <c r="D21" i="7"/>
  <c r="K15" i="7"/>
  <c r="J15" i="7"/>
  <c r="D19" i="7" l="1"/>
  <c r="C9" i="7"/>
  <c r="C8" i="7"/>
  <c r="C15" i="7" s="1"/>
  <c r="B7" i="7"/>
  <c r="B15" i="7" s="1"/>
  <c r="D23" i="7" l="1"/>
</calcChain>
</file>

<file path=xl/sharedStrings.xml><?xml version="1.0" encoding="utf-8"?>
<sst xmlns="http://schemas.openxmlformats.org/spreadsheetml/2006/main" count="76" uniqueCount="57">
  <si>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</si>
  <si>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</si>
  <si>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</si>
  <si>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</si>
  <si>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</si>
  <si>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</si>
  <si>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</si>
  <si>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</si>
  <si>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</si>
  <si>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</si>
  <si>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</si>
  <si>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</si>
  <si>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</si>
  <si>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</si>
  <si>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</si>
  <si>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</si>
  <si>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</si>
  <si>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</si>
  <si>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</si>
  <si>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</si>
  <si>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</si>
  <si>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</si>
  <si>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</si>
  <si>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</si>
  <si>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</si>
  <si>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</si>
  <si>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</si>
  <si>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</si>
  <si>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</si>
  <si>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</si>
  <si>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</si>
  <si>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</si>
  <si>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</si>
  <si>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</si>
  <si>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</si>
  <si>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</si>
  <si>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</si>
  <si>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</si>
  <si>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</si>
  <si>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</si>
  <si>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</si>
  <si>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</si>
  <si>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</si>
  <si>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</si>
  <si>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</si>
  <si>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</si>
  <si>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</si>
  <si>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</si>
  <si>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</si>
  <si>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</si>
  <si>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</si>
  <si>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</si>
  <si>
    <t>Período: Janeiro a Abril de 2022</t>
  </si>
  <si>
    <t>ABRIL</t>
  </si>
  <si>
    <t xml:space="preserve">Fortaleza/CE </t>
  </si>
  <si>
    <t>15ª Reunião de Fórum de Presidentes do CAU  e Oficina de ATHIS.</t>
  </si>
  <si>
    <t>07, 08 e 09/04/2022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</si>
</sst>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9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/>
    <xf numFmtId="0" fontId="0" fillId="5" borderId="3" xfId="0" applyNumberFormat="1" applyFont="1" applyFill="1" applyBorder="1" applyAlignment="1">
      <alignment horizontal="center"/>
    </xf>
    <xf numFmtId="4" fontId="0" fillId="5" borderId="9" xfId="0" applyNumberFormat="1" applyFont="1" applyFill="1" applyBorder="1" applyAlignment="1">
      <alignment horizontal="center"/>
    </xf>
    <xf numFmtId="4" fontId="0" fillId="5" borderId="3" xfId="0" applyNumberFormat="1" applyFont="1" applyFill="1" applyBorder="1" applyAlignment="1">
      <alignment horizontal="center"/>
    </xf>
    <xf numFmtId="4" fontId="0" fillId="5" borderId="8" xfId="0" applyNumberFormat="1" applyFont="1" applyFill="1" applyBorder="1" applyAlignment="1">
      <alignment horizontal="center"/>
    </xf>
    <xf numFmtId="164" fontId="0" fillId="5" borderId="8" xfId="0" applyNumberFormat="1" applyFont="1" applyFill="1" applyBorder="1" applyAlignment="1">
      <alignment horizont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62"/>
  <sheetViews>
    <sheetView tabSelected="1" topLeftCell="A4" workbookViewId="0">
      <selection activeCell="E20" sqref="E20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65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71" t="s">
        <v>52</v>
      </c>
      <c r="B3" s="72"/>
      <c r="C3" s="72"/>
      <c r="D3" s="72"/>
      <c r="E3" s="72"/>
      <c r="F3" s="72"/>
      <c r="G3" s="72"/>
      <c r="H3" s="72"/>
      <c r="I3" s="72"/>
      <c r="J3" s="72"/>
      <c r="K3" s="7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4" t="s">
        <v>0</v>
      </c>
      <c r="B5" s="74" t="s">
        <v>23</v>
      </c>
      <c r="C5" s="75"/>
      <c r="D5" s="75"/>
      <c r="E5" s="75"/>
      <c r="F5" s="75"/>
      <c r="G5" s="75"/>
      <c r="H5" s="75"/>
      <c r="I5" s="75"/>
      <c r="J5" s="76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77" t="s">
        <v>24</v>
      </c>
      <c r="B6" s="37">
        <v>0</v>
      </c>
      <c r="C6" s="37">
        <v>1</v>
      </c>
      <c r="D6" s="38" t="s">
        <v>25</v>
      </c>
      <c r="E6" s="37" t="s">
        <v>26</v>
      </c>
      <c r="F6" s="39" t="s">
        <v>27</v>
      </c>
      <c r="G6" s="63" t="s">
        <v>28</v>
      </c>
      <c r="H6" s="80" t="s">
        <v>29</v>
      </c>
      <c r="I6" s="82">
        <v>44602</v>
      </c>
      <c r="J6" s="40">
        <v>225</v>
      </c>
      <c r="K6" s="63">
        <v>450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78"/>
      <c r="B7" s="37">
        <f t="shared" ref="B7" si="0">SUM(B2:B2)</f>
        <v>0</v>
      </c>
      <c r="C7" s="37">
        <v>1</v>
      </c>
      <c r="D7" s="38" t="s">
        <v>25</v>
      </c>
      <c r="E7" s="37" t="s">
        <v>30</v>
      </c>
      <c r="F7" s="39" t="s">
        <v>31</v>
      </c>
      <c r="G7" s="64"/>
      <c r="H7" s="81"/>
      <c r="I7" s="83"/>
      <c r="J7" s="40">
        <v>225</v>
      </c>
      <c r="K7" s="6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78"/>
      <c r="B8" s="37">
        <v>4</v>
      </c>
      <c r="C8" s="37">
        <f t="shared" ref="C8:C9" si="1">SUM(C3:C3)</f>
        <v>0</v>
      </c>
      <c r="D8" s="38" t="s">
        <v>32</v>
      </c>
      <c r="E8" s="37" t="s">
        <v>33</v>
      </c>
      <c r="F8" s="39" t="s">
        <v>34</v>
      </c>
      <c r="G8" s="41" t="s">
        <v>35</v>
      </c>
      <c r="H8" s="42" t="s">
        <v>36</v>
      </c>
      <c r="I8" s="63" t="s">
        <v>37</v>
      </c>
      <c r="J8" s="40">
        <v>1440</v>
      </c>
      <c r="K8" s="63">
        <v>2880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79"/>
      <c r="B9" s="37">
        <v>4</v>
      </c>
      <c r="C9" s="37">
        <f t="shared" si="1"/>
        <v>0</v>
      </c>
      <c r="D9" s="38" t="s">
        <v>32</v>
      </c>
      <c r="E9" s="37" t="s">
        <v>33</v>
      </c>
      <c r="F9" s="39" t="s">
        <v>38</v>
      </c>
      <c r="G9" s="40" t="s">
        <v>39</v>
      </c>
      <c r="H9" s="43" t="s">
        <v>40</v>
      </c>
      <c r="I9" s="64"/>
      <c r="J9" s="40">
        <v>1440</v>
      </c>
      <c r="K9" s="6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53" t="s">
        <v>41</v>
      </c>
      <c r="B10" s="45">
        <v>3</v>
      </c>
      <c r="C10" s="45">
        <v>0</v>
      </c>
      <c r="D10" s="46" t="s">
        <v>25</v>
      </c>
      <c r="E10" s="45" t="s">
        <v>26</v>
      </c>
      <c r="F10" s="47" t="s">
        <v>27</v>
      </c>
      <c r="G10" s="48" t="s">
        <v>42</v>
      </c>
      <c r="H10" s="49" t="s">
        <v>43</v>
      </c>
      <c r="I10" s="48" t="s">
        <v>44</v>
      </c>
      <c r="J10" s="48">
        <v>1800</v>
      </c>
      <c r="K10" s="56">
        <v>5130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54"/>
      <c r="B11" s="45">
        <v>4</v>
      </c>
      <c r="C11" s="45">
        <v>0</v>
      </c>
      <c r="D11" s="46" t="s">
        <v>32</v>
      </c>
      <c r="E11" s="45" t="s">
        <v>33</v>
      </c>
      <c r="F11" s="47" t="s">
        <v>34</v>
      </c>
      <c r="G11" s="50" t="s">
        <v>45</v>
      </c>
      <c r="H11" s="51" t="s">
        <v>46</v>
      </c>
      <c r="I11" s="56" t="s">
        <v>47</v>
      </c>
      <c r="J11" s="48">
        <v>1440</v>
      </c>
      <c r="K11" s="5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5.75" thickBot="1" x14ac:dyDescent="0.3">
      <c r="A12" s="54"/>
      <c r="B12" s="45">
        <v>4</v>
      </c>
      <c r="C12" s="45">
        <v>0</v>
      </c>
      <c r="D12" s="46" t="s">
        <v>32</v>
      </c>
      <c r="E12" s="45" t="s">
        <v>33</v>
      </c>
      <c r="F12" s="47" t="s">
        <v>48</v>
      </c>
      <c r="G12" s="48" t="s">
        <v>49</v>
      </c>
      <c r="H12" s="49" t="s">
        <v>50</v>
      </c>
      <c r="I12" s="58"/>
      <c r="J12" s="48">
        <v>1440</v>
      </c>
      <c r="K12" s="5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55"/>
      <c r="B13" s="45">
        <v>1</v>
      </c>
      <c r="C13" s="45">
        <v>0</v>
      </c>
      <c r="D13" s="46" t="s">
        <v>25</v>
      </c>
      <c r="E13" s="45" t="s">
        <v>26</v>
      </c>
      <c r="F13" s="47" t="s">
        <v>27</v>
      </c>
      <c r="G13" s="48" t="s">
        <v>49</v>
      </c>
      <c r="H13" s="49" t="s">
        <v>51</v>
      </c>
      <c r="I13" s="52">
        <v>44651</v>
      </c>
      <c r="J13" s="48">
        <v>450</v>
      </c>
      <c r="K13" s="5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84" t="s">
        <v>53</v>
      </c>
      <c r="B14" s="85">
        <v>4</v>
      </c>
      <c r="C14" s="85">
        <v>0</v>
      </c>
      <c r="D14" s="86" t="s">
        <v>25</v>
      </c>
      <c r="E14" s="87" t="s">
        <v>26</v>
      </c>
      <c r="F14" s="87" t="s">
        <v>27</v>
      </c>
      <c r="G14" s="87" t="s">
        <v>54</v>
      </c>
      <c r="H14" s="87" t="s">
        <v>55</v>
      </c>
      <c r="I14" s="88" t="s">
        <v>56</v>
      </c>
      <c r="J14" s="89">
        <v>2400</v>
      </c>
      <c r="K14" s="89">
        <v>2400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5.75" thickBot="1" x14ac:dyDescent="0.3">
      <c r="A15" s="25" t="s">
        <v>1</v>
      </c>
      <c r="B15" s="33">
        <f>SUM(B6:B13)</f>
        <v>20</v>
      </c>
      <c r="C15" s="33">
        <f>SUM(C6:C13)</f>
        <v>2</v>
      </c>
      <c r="D15" s="34" t="s">
        <v>2</v>
      </c>
      <c r="E15" s="35" t="s">
        <v>2</v>
      </c>
      <c r="F15" s="35"/>
      <c r="G15" s="35"/>
      <c r="H15" s="35"/>
      <c r="I15" s="36"/>
      <c r="J15" s="26">
        <f>SUM(J6:J13)</f>
        <v>8460</v>
      </c>
      <c r="K15" s="26">
        <f>SUM(K6:K13)</f>
        <v>8460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x14ac:dyDescent="0.25">
      <c r="A16" s="1"/>
      <c r="B16" s="1"/>
      <c r="C16" s="1"/>
      <c r="D16" s="1"/>
      <c r="E16" s="1"/>
      <c r="F16" s="3"/>
      <c r="G16" s="3"/>
      <c r="H16" s="3"/>
      <c r="I16" s="3"/>
      <c r="J16" s="3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x14ac:dyDescent="0.25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38.25" x14ac:dyDescent="0.25">
      <c r="A18" s="61" t="s">
        <v>18</v>
      </c>
      <c r="B18" s="61"/>
      <c r="C18" s="21" t="s">
        <v>19</v>
      </c>
      <c r="D18" s="20" t="s">
        <v>20</v>
      </c>
      <c r="E18" s="20" t="s">
        <v>21</v>
      </c>
      <c r="F18" s="29"/>
      <c r="G18" s="29"/>
      <c r="H18" s="17"/>
      <c r="I18" s="17"/>
      <c r="J18" s="62"/>
      <c r="K18" s="6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x14ac:dyDescent="0.25">
      <c r="A19" s="60" t="s">
        <v>12</v>
      </c>
      <c r="B19" s="60"/>
      <c r="C19" s="27">
        <v>1</v>
      </c>
      <c r="D19" s="7">
        <f>SUM(J7)</f>
        <v>225</v>
      </c>
      <c r="E19" s="32">
        <v>0.5</v>
      </c>
      <c r="F19" s="28"/>
      <c r="G19" s="28"/>
      <c r="H19" s="28"/>
      <c r="I19" s="18"/>
      <c r="J19" s="62"/>
      <c r="K19" s="6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x14ac:dyDescent="0.25">
      <c r="A20" s="60" t="s">
        <v>13</v>
      </c>
      <c r="B20" s="60"/>
      <c r="C20" s="27">
        <v>4</v>
      </c>
      <c r="D20" s="7">
        <f>SUM(J6,J10,J13,J14)</f>
        <v>4875</v>
      </c>
      <c r="E20" s="32">
        <f>SUM(E19,B10,B13,B14)</f>
        <v>8.5</v>
      </c>
      <c r="F20" s="28"/>
      <c r="G20" s="28"/>
      <c r="H20" s="28"/>
      <c r="I20" s="18"/>
      <c r="J20" s="19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x14ac:dyDescent="0.25">
      <c r="A21" s="60" t="s">
        <v>14</v>
      </c>
      <c r="B21" s="60"/>
      <c r="C21" s="27">
        <v>4</v>
      </c>
      <c r="D21" s="7">
        <f>SUM(K8,J11:J12)</f>
        <v>5760</v>
      </c>
      <c r="E21" s="44">
        <f>SUM(B8:B9,B11:B12)</f>
        <v>16</v>
      </c>
      <c r="F21" s="28"/>
      <c r="G21" s="28"/>
      <c r="H21" s="28"/>
      <c r="I21" s="18"/>
      <c r="J21" s="59"/>
      <c r="K21" s="5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x14ac:dyDescent="0.25">
      <c r="A22" s="60" t="s">
        <v>15</v>
      </c>
      <c r="B22" s="60"/>
      <c r="C22" s="27"/>
      <c r="D22" s="7"/>
      <c r="E22" s="32"/>
      <c r="F22" s="28"/>
      <c r="G22" s="28"/>
      <c r="H22" s="28"/>
      <c r="I22" s="18"/>
      <c r="J22" s="59"/>
      <c r="K22" s="59"/>
      <c r="L22" s="1"/>
    </row>
    <row r="23" spans="1:95" x14ac:dyDescent="0.25">
      <c r="A23" s="1"/>
      <c r="B23" s="1"/>
      <c r="C23" s="15"/>
      <c r="D23" s="30">
        <f>SUM(D19:D22)</f>
        <v>10860</v>
      </c>
      <c r="E23" s="1"/>
      <c r="F23" s="3"/>
      <c r="G23" s="3"/>
      <c r="H23" s="16"/>
      <c r="I23" s="16"/>
      <c r="J23" s="16"/>
      <c r="K23" s="16"/>
      <c r="L23" s="1"/>
    </row>
    <row r="24" spans="1:95" x14ac:dyDescent="0.25">
      <c r="A24" s="1"/>
      <c r="B24" s="1"/>
      <c r="C24" s="1"/>
      <c r="D24" s="1"/>
      <c r="E24" s="1"/>
      <c r="F24" s="3"/>
      <c r="G24" s="3"/>
      <c r="H24" s="3"/>
      <c r="I24" s="3"/>
      <c r="J24" s="3"/>
      <c r="K24" s="3"/>
      <c r="L24" s="1"/>
    </row>
    <row r="25" spans="1:95" x14ac:dyDescent="0.25">
      <c r="A25" s="1"/>
      <c r="B25" s="1"/>
      <c r="C25" s="1"/>
      <c r="D25" s="23"/>
      <c r="E25" s="1"/>
      <c r="F25" s="1"/>
      <c r="G25" s="1"/>
      <c r="H25" s="3"/>
      <c r="I25" s="3"/>
      <c r="J25" s="3"/>
      <c r="K25" s="3"/>
      <c r="L25" s="1"/>
    </row>
    <row r="26" spans="1:95" x14ac:dyDescent="0.25">
      <c r="A26" s="1"/>
      <c r="B26" s="1"/>
      <c r="C26" s="1"/>
      <c r="D26" s="22"/>
      <c r="E26" s="1"/>
      <c r="F26" s="3"/>
      <c r="G26" s="3"/>
      <c r="H26" s="3"/>
      <c r="I26" s="3"/>
      <c r="J26" s="3"/>
      <c r="K26" s="3"/>
      <c r="L26" s="1"/>
    </row>
    <row r="27" spans="1:95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1"/>
    </row>
    <row r="28" spans="1:95" x14ac:dyDescent="0.25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1"/>
    </row>
    <row r="29" spans="1:95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1"/>
    </row>
    <row r="30" spans="1:95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1"/>
    </row>
    <row r="31" spans="1:95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L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</sheetData>
  <mergeCells count="22">
    <mergeCell ref="K6:K7"/>
    <mergeCell ref="I8:I9"/>
    <mergeCell ref="K8:K9"/>
    <mergeCell ref="A1:K2"/>
    <mergeCell ref="A3:K3"/>
    <mergeCell ref="B5:J5"/>
    <mergeCell ref="A6:A9"/>
    <mergeCell ref="G6:G7"/>
    <mergeCell ref="H6:H7"/>
    <mergeCell ref="I6:I7"/>
    <mergeCell ref="A10:A13"/>
    <mergeCell ref="K10:K13"/>
    <mergeCell ref="I11:I12"/>
    <mergeCell ref="J22:K22"/>
    <mergeCell ref="A21:B21"/>
    <mergeCell ref="J21:K21"/>
    <mergeCell ref="A18:B18"/>
    <mergeCell ref="J18:K18"/>
    <mergeCell ref="A19:B19"/>
    <mergeCell ref="J19:K19"/>
    <mergeCell ref="A20:B20"/>
    <mergeCell ref="A22:B22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2022-03-29T13:28:26Z</cp:lastPrinted>
  <dcterms:created xsi:type="dcterms:W3CDTF">2014-06-16T13:21:53Z</dcterms:created>
  <dcterms:modified xsi:type="dcterms:W3CDTF">2022-05-13T10:50:01Z</dcterms:modified>
</cp:coreProperties>
</file>